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7-11汇总表" sheetId="1" r:id="rId1"/>
    <sheet name="Sheet2" sheetId="2" r:id="rId2"/>
    <sheet name="Sheet3" sheetId="3" r:id="rId3"/>
  </sheets>
  <definedNames>
    <definedName name="_xlnm.Print_Titles" localSheetId="0">'7-11汇总表'!$1:$5</definedName>
  </definedNames>
  <calcPr fullCalcOnLoad="1"/>
</workbook>
</file>

<file path=xl/sharedStrings.xml><?xml version="1.0" encoding="utf-8"?>
<sst xmlns="http://schemas.openxmlformats.org/spreadsheetml/2006/main" count="452" uniqueCount="339">
  <si>
    <t xml:space="preserve">                      2023年享受就业扶持政策单位及人员统计表（7-11月）</t>
  </si>
  <si>
    <t>填报单位（盖章）</t>
  </si>
  <si>
    <t>单位：人 、元</t>
  </si>
  <si>
    <t>涞水县求成幼儿园</t>
  </si>
  <si>
    <t>单      位</t>
  </si>
  <si>
    <t>合   计</t>
  </si>
  <si>
    <t>社保补贴</t>
  </si>
  <si>
    <t>岗位补贴</t>
  </si>
  <si>
    <t>灵活就业社保补贴</t>
  </si>
  <si>
    <t>一次性吸纳补贴</t>
  </si>
  <si>
    <t>张新建</t>
  </si>
  <si>
    <t>人数</t>
  </si>
  <si>
    <t>金额</t>
  </si>
  <si>
    <t>张爱辉</t>
  </si>
  <si>
    <t>合计</t>
  </si>
  <si>
    <t>涞水顺联钢结构制造有限公司</t>
  </si>
  <si>
    <t>王宇红</t>
  </si>
  <si>
    <t>涞水道丞汽车销售有限公司</t>
  </si>
  <si>
    <t>田智慧</t>
  </si>
  <si>
    <t>米建华</t>
  </si>
  <si>
    <t>涞水县天硕建筑材料制造有限公司</t>
  </si>
  <si>
    <t>张宗强</t>
  </si>
  <si>
    <t>涞水县荟林广告有限责任公司</t>
  </si>
  <si>
    <t>段合新</t>
  </si>
  <si>
    <t>王伟民</t>
  </si>
  <si>
    <t>杨元朝</t>
  </si>
  <si>
    <t>涞水县鑫超盛建筑工程有限公司</t>
  </si>
  <si>
    <t>郭郁红</t>
  </si>
  <si>
    <t>保定朗译环保科技有限公司</t>
  </si>
  <si>
    <t>瞿海青</t>
  </si>
  <si>
    <t>涞水县恒旺商贸有限公司</t>
  </si>
  <si>
    <t>闫仁海</t>
  </si>
  <si>
    <t>刘顺</t>
  </si>
  <si>
    <t>涞水宏启电子科技有限公司</t>
  </si>
  <si>
    <t>张俊英</t>
  </si>
  <si>
    <t>涞水智拓信息技术咨询有限公司</t>
  </si>
  <si>
    <t>王薇</t>
  </si>
  <si>
    <t>李琳</t>
  </si>
  <si>
    <t>金海莲</t>
  </si>
  <si>
    <t>刘洪燕</t>
  </si>
  <si>
    <t>涞水福典商贸有限公司</t>
  </si>
  <si>
    <t>梁冬立</t>
  </si>
  <si>
    <t>贾志新</t>
  </si>
  <si>
    <t>保定鑫丰医药药材有限公司</t>
  </si>
  <si>
    <t>刘建明</t>
  </si>
  <si>
    <t>杜海燕</t>
  </si>
  <si>
    <t>涞水齐美口腔诊所有限公司</t>
  </si>
  <si>
    <t>李佳梦</t>
  </si>
  <si>
    <t>李紫怡</t>
  </si>
  <si>
    <t>刘鑫萍</t>
  </si>
  <si>
    <t>涞水县自来水公司</t>
  </si>
  <si>
    <t>胡嘉琪</t>
  </si>
  <si>
    <t>李云鹏</t>
  </si>
  <si>
    <t>涞水金隅冀东环保科技有限公司</t>
  </si>
  <si>
    <t>李啸宇</t>
  </si>
  <si>
    <t>现代农装科技股份有限公司保定分公司</t>
  </si>
  <si>
    <t>张迦得</t>
  </si>
  <si>
    <t>王尧</t>
  </si>
  <si>
    <t>田帅</t>
  </si>
  <si>
    <t>董承智</t>
  </si>
  <si>
    <t>贾晓珊</t>
  </si>
  <si>
    <t>陈晓勇</t>
  </si>
  <si>
    <t>张佳雨</t>
  </si>
  <si>
    <t>严硕</t>
  </si>
  <si>
    <t>涞水京涞建材有限责任公司</t>
  </si>
  <si>
    <t>郝娜</t>
  </si>
  <si>
    <t>刘子阳</t>
  </si>
  <si>
    <t xml:space="preserve"> 涞水慧佳家庭服务有限公司</t>
  </si>
  <si>
    <t>陈术涛</t>
  </si>
  <si>
    <t>马海燕</t>
  </si>
  <si>
    <t>李玉</t>
  </si>
  <si>
    <t>杨雅静</t>
  </si>
  <si>
    <t>涞水荣盛康旅投资有限公司</t>
  </si>
  <si>
    <t>胡佳乐</t>
  </si>
  <si>
    <t xml:space="preserve"> 保定硕迪建筑装饰工程有限公司</t>
  </si>
  <si>
    <t>张建平</t>
  </si>
  <si>
    <t>保定硕迪建筑装饰工程有限公司</t>
  </si>
  <si>
    <t>灵活就业</t>
  </si>
  <si>
    <t>杨洪章</t>
  </si>
  <si>
    <t>宋廷水</t>
  </si>
  <si>
    <t>卢伟</t>
  </si>
  <si>
    <t>贾艳丽</t>
  </si>
  <si>
    <t>郑方明</t>
  </si>
  <si>
    <t>赵晓利</t>
  </si>
  <si>
    <t>杨玉娟</t>
  </si>
  <si>
    <t>苏艳华</t>
  </si>
  <si>
    <t>刘庆锁</t>
  </si>
  <si>
    <t>许月青</t>
  </si>
  <si>
    <t>隗有亮</t>
  </si>
  <si>
    <t>张金会</t>
  </si>
  <si>
    <t>贾会格</t>
  </si>
  <si>
    <t>高红</t>
  </si>
  <si>
    <t>王欣</t>
  </si>
  <si>
    <t>卢景坡</t>
  </si>
  <si>
    <t>刘晓明</t>
  </si>
  <si>
    <t>李小景</t>
  </si>
  <si>
    <t>刘进</t>
  </si>
  <si>
    <t>赵海英</t>
  </si>
  <si>
    <t>刘秀武</t>
  </si>
  <si>
    <t>蒋立梅</t>
  </si>
  <si>
    <t>郝娟娟</t>
  </si>
  <si>
    <t>张桂新</t>
  </si>
  <si>
    <t>郑丽娟</t>
  </si>
  <si>
    <t>刘庆龙</t>
  </si>
  <si>
    <t>张宗彬</t>
  </si>
  <si>
    <t>王会福</t>
  </si>
  <si>
    <t>王棉山</t>
  </si>
  <si>
    <t>胡顺明</t>
  </si>
  <si>
    <t>范文会</t>
  </si>
  <si>
    <t>胡连启</t>
  </si>
  <si>
    <t>卢印</t>
  </si>
  <si>
    <t>刘凤彬</t>
  </si>
  <si>
    <t>梁学岭</t>
  </si>
  <si>
    <t>刘建英</t>
  </si>
  <si>
    <t>张建新</t>
  </si>
  <si>
    <t>闫华</t>
  </si>
  <si>
    <t>曹继华</t>
  </si>
  <si>
    <t>冀建红</t>
  </si>
  <si>
    <t>刘洋</t>
  </si>
  <si>
    <t>王金花</t>
  </si>
  <si>
    <t>刘宝国</t>
  </si>
  <si>
    <t>赵新利</t>
  </si>
  <si>
    <t>耿茂林</t>
  </si>
  <si>
    <t>金永山</t>
  </si>
  <si>
    <t>陈少芳</t>
  </si>
  <si>
    <t>贺晓江</t>
  </si>
  <si>
    <t>高海燕</t>
  </si>
  <si>
    <t>董术霞</t>
  </si>
  <si>
    <t>葛书娜</t>
  </si>
  <si>
    <t>张春霞</t>
  </si>
  <si>
    <t>赵新城</t>
  </si>
  <si>
    <t>刘万里</t>
  </si>
  <si>
    <t>马艳秀</t>
  </si>
  <si>
    <t>景香利</t>
  </si>
  <si>
    <t>白润文</t>
  </si>
  <si>
    <t>杨生朋</t>
  </si>
  <si>
    <t>李振洋</t>
  </si>
  <si>
    <t>晋小飞</t>
  </si>
  <si>
    <t>王兴菊</t>
  </si>
  <si>
    <t>张春英</t>
  </si>
  <si>
    <t>梁艳</t>
  </si>
  <si>
    <t>周华荣</t>
  </si>
  <si>
    <t>张海江</t>
  </si>
  <si>
    <t>冀建新</t>
  </si>
  <si>
    <t>杨欣宏</t>
  </si>
  <si>
    <t>杨小菊</t>
  </si>
  <si>
    <t>闫桂云</t>
  </si>
  <si>
    <t>隗功清</t>
  </si>
  <si>
    <t>杨立民</t>
  </si>
  <si>
    <t>闫秀忠</t>
  </si>
  <si>
    <t>刘殿龙</t>
  </si>
  <si>
    <t>王金秋</t>
  </si>
  <si>
    <t>李超</t>
  </si>
  <si>
    <t>杨金祥</t>
  </si>
  <si>
    <t>祖荣华</t>
  </si>
  <si>
    <t>李振祥</t>
  </si>
  <si>
    <t>吕德厚</t>
  </si>
  <si>
    <t>王国华</t>
  </si>
  <si>
    <t>田伟民</t>
  </si>
  <si>
    <t>刘建华</t>
  </si>
  <si>
    <t>郄文华</t>
  </si>
  <si>
    <t>王海英</t>
  </si>
  <si>
    <t>赵开宝</t>
  </si>
  <si>
    <t>李桂娟</t>
  </si>
  <si>
    <t>李海霞</t>
  </si>
  <si>
    <t>牛德平</t>
  </si>
  <si>
    <t>丁春丽</t>
  </si>
  <si>
    <t>刘志涛</t>
  </si>
  <si>
    <t>李刚</t>
  </si>
  <si>
    <t>魏常金</t>
  </si>
  <si>
    <t>徐建国</t>
  </si>
  <si>
    <t>皮建明</t>
  </si>
  <si>
    <t>董仲金</t>
  </si>
  <si>
    <t>许丽丽</t>
  </si>
  <si>
    <t>杨春涛</t>
  </si>
  <si>
    <t>梁学平</t>
  </si>
  <si>
    <t>勾亚虹</t>
  </si>
  <si>
    <t>杨东劲</t>
  </si>
  <si>
    <t>许术利</t>
  </si>
  <si>
    <t>赵英杰</t>
  </si>
  <si>
    <t>张英婕</t>
  </si>
  <si>
    <t>张晓娟</t>
  </si>
  <si>
    <t>杜凤红</t>
  </si>
  <si>
    <t>李亚军</t>
  </si>
  <si>
    <t>成晓燕</t>
  </si>
  <si>
    <t>吕晓丽</t>
  </si>
  <si>
    <t>刘国会</t>
  </si>
  <si>
    <t>孙仲伯</t>
  </si>
  <si>
    <t>张庆玲</t>
  </si>
  <si>
    <t>晋红霞</t>
  </si>
  <si>
    <t>郑秀燕</t>
  </si>
  <si>
    <t>陈术霞</t>
  </si>
  <si>
    <t>霍秋会</t>
  </si>
  <si>
    <t>刘艳梅</t>
  </si>
  <si>
    <t>马兰生</t>
  </si>
  <si>
    <t>李淑杰</t>
  </si>
  <si>
    <t>李帅泉</t>
  </si>
  <si>
    <t>李德新</t>
  </si>
  <si>
    <t>张玉芝</t>
  </si>
  <si>
    <t>李凡明</t>
  </si>
  <si>
    <t>张秋艳</t>
  </si>
  <si>
    <t>梁学青</t>
  </si>
  <si>
    <t>卢贺勇</t>
  </si>
  <si>
    <t>刘凤仙</t>
  </si>
  <si>
    <t>刘红艳</t>
  </si>
  <si>
    <t>韩硕</t>
  </si>
  <si>
    <t>王春</t>
  </si>
  <si>
    <t>王艳华</t>
  </si>
  <si>
    <t>张克成</t>
  </si>
  <si>
    <t>张艳华</t>
  </si>
  <si>
    <t>曹辰宇</t>
  </si>
  <si>
    <t>寇建山</t>
  </si>
  <si>
    <t>赵三保</t>
  </si>
  <si>
    <t>王立新</t>
  </si>
  <si>
    <t>马红兵</t>
  </si>
  <si>
    <t>允文水</t>
  </si>
  <si>
    <t>董建斌</t>
  </si>
  <si>
    <t>张丽华</t>
  </si>
  <si>
    <t>阳金梅</t>
  </si>
  <si>
    <t>李海玉</t>
  </si>
  <si>
    <t>李海宝</t>
  </si>
  <si>
    <t>王建国</t>
  </si>
  <si>
    <t>李凤华</t>
  </si>
  <si>
    <t>刘芳</t>
  </si>
  <si>
    <t>刘秀梅</t>
  </si>
  <si>
    <t>张鑫培</t>
  </si>
  <si>
    <t>赵秀</t>
  </si>
  <si>
    <t>勾宪国</t>
  </si>
  <si>
    <t>魏常营</t>
  </si>
  <si>
    <t>隗功华</t>
  </si>
  <si>
    <t>孙增辉</t>
  </si>
  <si>
    <t>王美华</t>
  </si>
  <si>
    <t>孙凤革</t>
  </si>
  <si>
    <t>李爱军</t>
  </si>
  <si>
    <t>焦凤玲</t>
  </si>
  <si>
    <t>周士民</t>
  </si>
  <si>
    <t>丁连军</t>
  </si>
  <si>
    <t>华占良</t>
  </si>
  <si>
    <t>寇永生</t>
  </si>
  <si>
    <t>张艳</t>
  </si>
  <si>
    <t>刘莹</t>
  </si>
  <si>
    <t>程金彪</t>
  </si>
  <si>
    <t>魏波</t>
  </si>
  <si>
    <t>黄春利</t>
  </si>
  <si>
    <t>李秀玲</t>
  </si>
  <si>
    <t>高术霞</t>
  </si>
  <si>
    <t>冯海平</t>
  </si>
  <si>
    <t>王玉森</t>
  </si>
  <si>
    <t>杨艳慧</t>
  </si>
  <si>
    <t>郭紫照</t>
  </si>
  <si>
    <t>闫李莉</t>
  </si>
  <si>
    <t>马艳芳</t>
  </si>
  <si>
    <t>胡海丽</t>
  </si>
  <si>
    <t>李玲丽</t>
  </si>
  <si>
    <t>王丽</t>
  </si>
  <si>
    <t>武振华</t>
  </si>
  <si>
    <t>刘海华</t>
  </si>
  <si>
    <t>冀强</t>
  </si>
  <si>
    <t>屈海琴</t>
  </si>
  <si>
    <t>丁志龙</t>
  </si>
  <si>
    <t>刘秀玲</t>
  </si>
  <si>
    <t>张志刚</t>
  </si>
  <si>
    <t>杜爱霞</t>
  </si>
  <si>
    <t>孟庆雷</t>
  </si>
  <si>
    <t>马春明</t>
  </si>
  <si>
    <t>张田海</t>
  </si>
  <si>
    <t>赵秀利</t>
  </si>
  <si>
    <t>陈振伟</t>
  </si>
  <si>
    <t>曹继生</t>
  </si>
  <si>
    <t>杨宝丽</t>
  </si>
  <si>
    <t>程文林</t>
  </si>
  <si>
    <t>杜岐华</t>
  </si>
  <si>
    <t>刘惠莲</t>
  </si>
  <si>
    <t>梁洪君</t>
  </si>
  <si>
    <t>毛艳玲</t>
  </si>
  <si>
    <t>闫红丽</t>
  </si>
  <si>
    <t>赵永平</t>
  </si>
  <si>
    <t>王洪莉</t>
  </si>
  <si>
    <t>向树清</t>
  </si>
  <si>
    <t>刘术海</t>
  </si>
  <si>
    <t>刘全民</t>
  </si>
  <si>
    <t>李建伟</t>
  </si>
  <si>
    <t>郑艳芳</t>
  </si>
  <si>
    <t>徐利平</t>
  </si>
  <si>
    <t>易德莹</t>
  </si>
  <si>
    <t>张丽杰</t>
  </si>
  <si>
    <t>金彦明</t>
  </si>
  <si>
    <t>赵新华</t>
  </si>
  <si>
    <t>张嫱</t>
  </si>
  <si>
    <t>李金燕</t>
  </si>
  <si>
    <t>王彬</t>
  </si>
  <si>
    <t>张艳民</t>
  </si>
  <si>
    <t>张敏</t>
  </si>
  <si>
    <t>刘金悦</t>
  </si>
  <si>
    <t>于咏梅</t>
  </si>
  <si>
    <t>刘华</t>
  </si>
  <si>
    <t>曹建军</t>
  </si>
  <si>
    <t>郄福山</t>
  </si>
  <si>
    <t>许俊英</t>
  </si>
  <si>
    <t>刘正苓</t>
  </si>
  <si>
    <t>王新</t>
  </si>
  <si>
    <t>马巍伟</t>
  </si>
  <si>
    <t>张丽萍</t>
  </si>
  <si>
    <t>杨志学</t>
  </si>
  <si>
    <t>王爱玲</t>
  </si>
  <si>
    <t>刘桂兰</t>
  </si>
  <si>
    <t>李德会</t>
  </si>
  <si>
    <t>杨旭</t>
  </si>
  <si>
    <t>隗功莉</t>
  </si>
  <si>
    <t>王全友</t>
  </si>
  <si>
    <t>王桂章</t>
  </si>
  <si>
    <t>邱万会</t>
  </si>
  <si>
    <t>胡奎亮</t>
  </si>
  <si>
    <t>庞冬梅</t>
  </si>
  <si>
    <t>刘耕云</t>
  </si>
  <si>
    <t>张莹</t>
  </si>
  <si>
    <t>张占江</t>
  </si>
  <si>
    <t>冯云杰</t>
  </si>
  <si>
    <t>卢建平</t>
  </si>
  <si>
    <t>王克稳</t>
  </si>
  <si>
    <t>吴士其</t>
  </si>
  <si>
    <t>张亚丽</t>
  </si>
  <si>
    <t>刘春华</t>
  </si>
  <si>
    <t>马德凯</t>
  </si>
  <si>
    <t>李玉林</t>
  </si>
  <si>
    <t>刘宝成</t>
  </si>
  <si>
    <t>隗合艳</t>
  </si>
  <si>
    <t>柳福格</t>
  </si>
  <si>
    <t>郭文硕</t>
  </si>
  <si>
    <t>郑树华</t>
  </si>
  <si>
    <t>兰秋江</t>
  </si>
  <si>
    <t>李增珍</t>
  </si>
  <si>
    <t>张芳</t>
  </si>
  <si>
    <t>周磊杰</t>
  </si>
  <si>
    <t>曹艳艳</t>
  </si>
  <si>
    <t>泰丽丽</t>
  </si>
  <si>
    <t>赵丽英</t>
  </si>
  <si>
    <t>万金华</t>
  </si>
  <si>
    <t>贾会芝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</si>
</sst>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58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9"/>
      <color indexed="23"/>
      <name val="宋体"/>
      <family val="0"/>
    </font>
    <font>
      <sz val="12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theme="1"/>
      <name val="宋体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12"/>
      <color rgb="FFFF0000"/>
      <name val="Calibri"/>
      <family val="0"/>
    </font>
    <font>
      <sz val="12"/>
      <color rgb="FFFF0000"/>
      <name val="Calibri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  <font>
      <sz val="9"/>
      <color rgb="FFFF0000"/>
      <name val="宋体"/>
      <family val="0"/>
    </font>
    <font>
      <sz val="9"/>
      <color rgb="FF606266"/>
      <name val="宋体"/>
      <family val="0"/>
    </font>
    <font>
      <sz val="12"/>
      <color rgb="FF606266"/>
      <name val="Calibri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7FA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>
      <alignment vertical="center"/>
      <protection/>
    </xf>
  </cellStyleXfs>
  <cellXfs count="127">
    <xf numFmtId="0" fontId="0" fillId="0" borderId="0" xfId="0" applyAlignment="1">
      <alignment vertical="center"/>
    </xf>
    <xf numFmtId="176" fontId="0" fillId="0" borderId="0" xfId="0" applyNumberForma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7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177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/>
    </xf>
    <xf numFmtId="177" fontId="5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177" fontId="3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177" fontId="0" fillId="0" borderId="10" xfId="0" applyNumberFormat="1" applyFont="1" applyBorder="1" applyAlignment="1">
      <alignment horizontal="center" wrapText="1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177" fontId="48" fillId="0" borderId="10" xfId="0" applyNumberFormat="1" applyFont="1" applyBorder="1" applyAlignment="1">
      <alignment horizontal="center" vertical="center"/>
    </xf>
    <xf numFmtId="177" fontId="48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left"/>
    </xf>
    <xf numFmtId="177" fontId="0" fillId="0" borderId="10" xfId="0" applyNumberForma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/>
    </xf>
    <xf numFmtId="177" fontId="51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177" fontId="52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53" fillId="0" borderId="10" xfId="0" applyNumberFormat="1" applyFont="1" applyBorder="1" applyAlignment="1">
      <alignment horizontal="center" vertical="center"/>
    </xf>
    <xf numFmtId="177" fontId="54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/>
    </xf>
    <xf numFmtId="177" fontId="54" fillId="0" borderId="10" xfId="0" applyNumberFormat="1" applyFont="1" applyBorder="1" applyAlignment="1">
      <alignment horizontal="center"/>
    </xf>
    <xf numFmtId="177" fontId="53" fillId="0" borderId="10" xfId="0" applyNumberFormat="1" applyFont="1" applyBorder="1" applyAlignment="1">
      <alignment horizontal="center"/>
    </xf>
    <xf numFmtId="49" fontId="54" fillId="0" borderId="10" xfId="0" applyNumberFormat="1" applyFont="1" applyBorder="1" applyAlignment="1">
      <alignment horizontal="left" vertical="center"/>
    </xf>
    <xf numFmtId="49" fontId="53" fillId="0" borderId="10" xfId="0" applyNumberFormat="1" applyFont="1" applyBorder="1" applyAlignment="1">
      <alignment horizontal="left" vertical="center"/>
    </xf>
    <xf numFmtId="0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53" fillId="0" borderId="12" xfId="0" applyFont="1" applyBorder="1" applyAlignment="1">
      <alignment horizontal="left" vertical="center"/>
    </xf>
    <xf numFmtId="177" fontId="53" fillId="0" borderId="12" xfId="0" applyNumberFormat="1" applyFont="1" applyBorder="1" applyAlignment="1">
      <alignment horizontal="center" vertical="center"/>
    </xf>
    <xf numFmtId="49" fontId="54" fillId="0" borderId="10" xfId="0" applyNumberFormat="1" applyFont="1" applyBorder="1" applyAlignment="1">
      <alignment horizontal="left"/>
    </xf>
    <xf numFmtId="49" fontId="53" fillId="0" borderId="10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/>
    </xf>
    <xf numFmtId="0" fontId="53" fillId="0" borderId="12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 wrapText="1"/>
    </xf>
    <xf numFmtId="177" fontId="50" fillId="0" borderId="10" xfId="0" applyNumberFormat="1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177" fontId="50" fillId="0" borderId="10" xfId="0" applyNumberFormat="1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left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34"/>
  <sheetViews>
    <sheetView tabSelected="1" zoomScale="115" zoomScaleNormal="115" workbookViewId="0" topLeftCell="A1">
      <selection activeCell="M12" sqref="M12"/>
    </sheetView>
  </sheetViews>
  <sheetFormatPr defaultColWidth="9.00390625" defaultRowHeight="14.25"/>
  <cols>
    <col min="1" max="1" width="37.75390625" style="25" customWidth="1"/>
    <col min="2" max="2" width="5.875" style="21" customWidth="1"/>
    <col min="3" max="3" width="18.25390625" style="26" customWidth="1"/>
    <col min="4" max="4" width="5.375" style="21" customWidth="1"/>
    <col min="5" max="5" width="13.375" style="26" customWidth="1"/>
    <col min="6" max="6" width="5.75390625" style="21" customWidth="1"/>
    <col min="7" max="7" width="10.00390625" style="21" bestFit="1" customWidth="1"/>
    <col min="8" max="8" width="7.625" style="27" customWidth="1"/>
    <col min="9" max="9" width="12.875" style="28" bestFit="1" customWidth="1"/>
    <col min="10" max="10" width="8.50390625" style="23" customWidth="1"/>
    <col min="11" max="11" width="9.125" style="23" customWidth="1"/>
    <col min="12" max="12" width="5.50390625" style="23" customWidth="1"/>
    <col min="13" max="13" width="9.00390625" style="23" customWidth="1"/>
    <col min="14" max="14" width="13.25390625" style="23" bestFit="1" customWidth="1"/>
    <col min="15" max="15" width="14.875" style="23" hidden="1" customWidth="1"/>
    <col min="16" max="16" width="11.50390625" style="23" hidden="1" customWidth="1"/>
    <col min="17" max="19" width="9.00390625" style="23" hidden="1" customWidth="1"/>
    <col min="20" max="20" width="11.625" style="23" hidden="1" customWidth="1"/>
    <col min="21" max="21" width="9.00390625" style="23" hidden="1" customWidth="1"/>
    <col min="22" max="16384" width="9.00390625" style="23" customWidth="1"/>
  </cols>
  <sheetData>
    <row r="1" spans="1:13" ht="25.5">
      <c r="A1" s="29" t="s">
        <v>0</v>
      </c>
      <c r="B1" s="30"/>
      <c r="C1" s="31"/>
      <c r="D1" s="29"/>
      <c r="E1" s="32"/>
      <c r="F1" s="29"/>
      <c r="G1" s="29"/>
      <c r="H1" s="30"/>
      <c r="I1" s="30"/>
      <c r="J1" s="29"/>
      <c r="K1" s="29"/>
      <c r="L1" s="29"/>
      <c r="M1" s="29"/>
    </row>
    <row r="2" spans="1:13" ht="14.25">
      <c r="A2" s="10"/>
      <c r="B2" s="33"/>
      <c r="C2" s="34"/>
      <c r="D2" s="33"/>
      <c r="E2" s="34"/>
      <c r="F2" s="33"/>
      <c r="G2" s="33"/>
      <c r="H2" s="35"/>
      <c r="I2" s="69"/>
      <c r="J2" s="14"/>
      <c r="K2" s="14"/>
      <c r="L2" s="14"/>
      <c r="M2" s="14"/>
    </row>
    <row r="3" spans="1:21" ht="19.5" customHeight="1">
      <c r="A3" s="10" t="s">
        <v>1</v>
      </c>
      <c r="B3" s="33"/>
      <c r="C3" s="34"/>
      <c r="D3" s="33"/>
      <c r="E3" s="34"/>
      <c r="F3" s="33"/>
      <c r="G3" s="33"/>
      <c r="H3" s="35"/>
      <c r="I3" s="69"/>
      <c r="J3" s="14"/>
      <c r="K3" s="14"/>
      <c r="L3" s="33" t="s">
        <v>2</v>
      </c>
      <c r="M3" s="33"/>
      <c r="O3" s="70" t="s">
        <v>3</v>
      </c>
      <c r="P3" s="71">
        <f>SUM(P4,P5)</f>
        <v>3113.21</v>
      </c>
      <c r="Q3" s="75">
        <f>SUM(Q4,Q5)</f>
        <v>2400</v>
      </c>
      <c r="S3" s="39" t="s">
        <v>3</v>
      </c>
      <c r="T3" s="40">
        <f>SUM(T4,T5)</f>
        <v>6755.46</v>
      </c>
      <c r="U3" s="41">
        <f>SUM(U4,U5)</f>
        <v>4800</v>
      </c>
    </row>
    <row r="4" spans="1:21" ht="25.5" customHeight="1">
      <c r="A4" s="10" t="s">
        <v>4</v>
      </c>
      <c r="B4" s="33" t="s">
        <v>5</v>
      </c>
      <c r="C4" s="34"/>
      <c r="D4" s="6" t="s">
        <v>6</v>
      </c>
      <c r="E4" s="34"/>
      <c r="F4" s="33" t="s">
        <v>7</v>
      </c>
      <c r="G4" s="33"/>
      <c r="H4" s="33" t="s">
        <v>8</v>
      </c>
      <c r="I4" s="33"/>
      <c r="J4" s="6" t="s">
        <v>9</v>
      </c>
      <c r="K4" s="33"/>
      <c r="L4" s="33"/>
      <c r="M4" s="33"/>
      <c r="O4" s="72" t="s">
        <v>10</v>
      </c>
      <c r="P4" s="73">
        <v>1037.74</v>
      </c>
      <c r="Q4" s="105">
        <v>800</v>
      </c>
      <c r="S4" s="43" t="s">
        <v>10</v>
      </c>
      <c r="T4" s="45">
        <v>3377.73</v>
      </c>
      <c r="U4" s="44">
        <v>2400</v>
      </c>
    </row>
    <row r="5" spans="1:21" ht="24.75" customHeight="1">
      <c r="A5" s="10"/>
      <c r="B5" s="33" t="s">
        <v>11</v>
      </c>
      <c r="C5" s="34" t="s">
        <v>12</v>
      </c>
      <c r="D5" s="33" t="s">
        <v>11</v>
      </c>
      <c r="E5" s="34" t="s">
        <v>12</v>
      </c>
      <c r="F5" s="33" t="s">
        <v>11</v>
      </c>
      <c r="G5" s="33" t="s">
        <v>12</v>
      </c>
      <c r="H5" s="33" t="s">
        <v>11</v>
      </c>
      <c r="I5" s="33" t="s">
        <v>12</v>
      </c>
      <c r="J5" s="33" t="s">
        <v>11</v>
      </c>
      <c r="K5" s="33" t="s">
        <v>12</v>
      </c>
      <c r="L5" s="33"/>
      <c r="M5" s="33"/>
      <c r="N5" s="21"/>
      <c r="O5" s="74" t="s">
        <v>13</v>
      </c>
      <c r="P5" s="73">
        <v>2075.47</v>
      </c>
      <c r="Q5" s="105">
        <v>1600</v>
      </c>
      <c r="S5" s="46" t="s">
        <v>13</v>
      </c>
      <c r="T5" s="45">
        <v>3377.73</v>
      </c>
      <c r="U5" s="44">
        <v>2400</v>
      </c>
    </row>
    <row r="6" spans="1:21" s="21" customFormat="1" ht="27.75" customHeight="1">
      <c r="A6" s="7" t="s">
        <v>14</v>
      </c>
      <c r="B6" s="36">
        <f>SUM(B7,B10,B12,B15,B17,B21,B23,B25,B28,B30,B35,B38,B41,B45,B48)</f>
        <v>28</v>
      </c>
      <c r="C6" s="37">
        <f>SUM(E6,G6,I6)</f>
        <v>2006481.95</v>
      </c>
      <c r="D6" s="36">
        <f>SUM(D7,D10,D12,D15,D17,D21,D23,D25,D28,D30,D35,D38,D41,D45,D48)</f>
        <v>28</v>
      </c>
      <c r="E6" s="38">
        <f>SUM(E7,E10,E12,E15,E17,E21,E23,E25,E28,E30,E35,E38,E41,E45,E48,E50,E59,E62,E67,E69)</f>
        <v>263958.77999999997</v>
      </c>
      <c r="F6" s="36">
        <f>SUM(F7,F10,F12,F15,F17,F21,F23,F25,F28,F30,F35,F38)</f>
        <v>22</v>
      </c>
      <c r="G6" s="36">
        <f>SUM(G7,G10,G12,G15,G17,G21,G23,G25,G28,G30,G35,G38,G62,G69)</f>
        <v>104800</v>
      </c>
      <c r="H6" s="36">
        <v>263</v>
      </c>
      <c r="I6" s="36">
        <v>1637723.17</v>
      </c>
      <c r="J6" s="36"/>
      <c r="K6" s="36"/>
      <c r="L6" s="36"/>
      <c r="M6" s="36"/>
      <c r="O6" s="70" t="s">
        <v>15</v>
      </c>
      <c r="P6" s="75">
        <f>SUM(P7:P7)</f>
        <v>3169.08</v>
      </c>
      <c r="Q6" s="75">
        <f>SUM(Q7:Q7)</f>
        <v>2400</v>
      </c>
      <c r="S6" s="39" t="s">
        <v>15</v>
      </c>
      <c r="T6" s="41">
        <f>SUM(T7:T7)</f>
        <v>3441.24</v>
      </c>
      <c r="U6" s="41">
        <f>SUM(U7:U7)</f>
        <v>2400</v>
      </c>
    </row>
    <row r="7" spans="1:21" ht="15" customHeight="1">
      <c r="A7" s="39" t="s">
        <v>3</v>
      </c>
      <c r="B7" s="36">
        <v>2</v>
      </c>
      <c r="C7" s="40">
        <f>SUM(E7,G7)</f>
        <v>17068.67</v>
      </c>
      <c r="D7" s="41">
        <v>2</v>
      </c>
      <c r="E7" s="40">
        <f>SUM(E8,E9)</f>
        <v>9868.67</v>
      </c>
      <c r="F7" s="41">
        <v>2</v>
      </c>
      <c r="G7" s="41">
        <f>SUM(G8,G9)</f>
        <v>7200</v>
      </c>
      <c r="H7" s="42"/>
      <c r="I7" s="76"/>
      <c r="J7" s="36"/>
      <c r="K7" s="36"/>
      <c r="L7" s="9"/>
      <c r="M7" s="9"/>
      <c r="N7" s="21"/>
      <c r="O7" s="77" t="s">
        <v>16</v>
      </c>
      <c r="P7" s="73">
        <v>3169.08</v>
      </c>
      <c r="Q7" s="105">
        <v>2400</v>
      </c>
      <c r="S7" s="14" t="s">
        <v>16</v>
      </c>
      <c r="T7" s="45">
        <v>3441.24</v>
      </c>
      <c r="U7" s="44">
        <v>2400</v>
      </c>
    </row>
    <row r="8" spans="1:21" ht="15" customHeight="1">
      <c r="A8" s="43" t="s">
        <v>10</v>
      </c>
      <c r="B8" s="44">
        <v>1</v>
      </c>
      <c r="C8" s="45">
        <f>SUM(E8,G8)</f>
        <v>7615.47</v>
      </c>
      <c r="D8" s="44">
        <v>1</v>
      </c>
      <c r="E8" s="45">
        <f>SUM(P4,T4)</f>
        <v>4415.47</v>
      </c>
      <c r="F8" s="44">
        <v>1</v>
      </c>
      <c r="G8" s="44">
        <f>SUM(Q4,U4)</f>
        <v>3200</v>
      </c>
      <c r="H8" s="35"/>
      <c r="I8" s="69"/>
      <c r="J8" s="33"/>
      <c r="K8" s="33"/>
      <c r="L8" s="14"/>
      <c r="M8" s="14"/>
      <c r="N8" s="21"/>
      <c r="O8" s="78" t="s">
        <v>17</v>
      </c>
      <c r="P8" s="71">
        <f>SUM(P9:P10)</f>
        <v>4195.68</v>
      </c>
      <c r="Q8" s="75">
        <f>SUM(Q9:Q10)</f>
        <v>3200</v>
      </c>
      <c r="S8" s="9" t="s">
        <v>17</v>
      </c>
      <c r="T8" s="40">
        <f>SUM(T9:T10)</f>
        <v>6831.72</v>
      </c>
      <c r="U8" s="41">
        <f>SUM(U9:U10)</f>
        <v>4800</v>
      </c>
    </row>
    <row r="9" spans="1:21" ht="15" customHeight="1">
      <c r="A9" s="46" t="s">
        <v>13</v>
      </c>
      <c r="B9" s="44">
        <v>1</v>
      </c>
      <c r="C9" s="45">
        <f>SUM(E9,G9)</f>
        <v>9453.2</v>
      </c>
      <c r="D9" s="44">
        <v>1</v>
      </c>
      <c r="E9" s="45">
        <f>SUM(P5,T5)</f>
        <v>5453.2</v>
      </c>
      <c r="F9" s="44">
        <v>1</v>
      </c>
      <c r="G9" s="44">
        <f>SUM(Q5,U5)</f>
        <v>4000</v>
      </c>
      <c r="H9" s="35"/>
      <c r="I9" s="69"/>
      <c r="J9" s="14"/>
      <c r="K9" s="14"/>
      <c r="L9" s="14"/>
      <c r="M9" s="14"/>
      <c r="O9" s="77" t="s">
        <v>18</v>
      </c>
      <c r="P9" s="73">
        <v>2097.84</v>
      </c>
      <c r="Q9" s="105">
        <v>1600</v>
      </c>
      <c r="S9" s="14" t="s">
        <v>18</v>
      </c>
      <c r="T9" s="45">
        <v>3415.86</v>
      </c>
      <c r="U9" s="44">
        <v>2400</v>
      </c>
    </row>
    <row r="10" spans="1:21" ht="15" customHeight="1">
      <c r="A10" s="39" t="s">
        <v>15</v>
      </c>
      <c r="B10" s="41">
        <v>1</v>
      </c>
      <c r="C10" s="40">
        <f>SUM(C11:C11)</f>
        <v>11410.32</v>
      </c>
      <c r="D10" s="41">
        <v>1</v>
      </c>
      <c r="E10" s="41">
        <f>SUM(E11:E11)</f>
        <v>6610.32</v>
      </c>
      <c r="F10" s="41">
        <v>1</v>
      </c>
      <c r="G10" s="41">
        <f>SUM(G11:G11)</f>
        <v>4800</v>
      </c>
      <c r="H10" s="35"/>
      <c r="I10" s="69"/>
      <c r="J10" s="14"/>
      <c r="K10" s="14"/>
      <c r="L10" s="14"/>
      <c r="M10" s="14"/>
      <c r="O10" s="77" t="s">
        <v>19</v>
      </c>
      <c r="P10" s="73">
        <v>2097.84</v>
      </c>
      <c r="Q10" s="105">
        <v>1600</v>
      </c>
      <c r="S10" s="14" t="s">
        <v>19</v>
      </c>
      <c r="T10" s="45">
        <v>3415.86</v>
      </c>
      <c r="U10" s="44">
        <v>2400</v>
      </c>
    </row>
    <row r="11" spans="1:21" ht="15" customHeight="1">
      <c r="A11" s="14" t="s">
        <v>16</v>
      </c>
      <c r="B11" s="33">
        <v>1</v>
      </c>
      <c r="C11" s="45">
        <f aca="true" t="shared" si="0" ref="C11:C20">SUM(E11,G11)</f>
        <v>11410.32</v>
      </c>
      <c r="D11" s="44">
        <v>1</v>
      </c>
      <c r="E11" s="45">
        <f>SUM(P7,T7)</f>
        <v>6610.32</v>
      </c>
      <c r="F11" s="44">
        <v>1</v>
      </c>
      <c r="G11" s="44">
        <f>SUM(Q7,U7)</f>
        <v>4800</v>
      </c>
      <c r="H11" s="35"/>
      <c r="I11" s="69"/>
      <c r="J11" s="14"/>
      <c r="K11" s="14"/>
      <c r="L11" s="14"/>
      <c r="M11" s="14"/>
      <c r="O11" s="78" t="s">
        <v>20</v>
      </c>
      <c r="P11" s="71">
        <f>SUM(P12)</f>
        <v>2086.66</v>
      </c>
      <c r="Q11" s="75">
        <f>SUM(Q12:Q12)</f>
        <v>1600</v>
      </c>
      <c r="S11" s="9" t="s">
        <v>20</v>
      </c>
      <c r="T11" s="40">
        <f>SUM(T12)</f>
        <v>3396.77</v>
      </c>
      <c r="U11" s="41">
        <f>SUM(U12:U12)</f>
        <v>2400</v>
      </c>
    </row>
    <row r="12" spans="1:21" s="22" customFormat="1" ht="15" customHeight="1">
      <c r="A12" s="9" t="s">
        <v>17</v>
      </c>
      <c r="B12" s="36">
        <v>2</v>
      </c>
      <c r="C12" s="40">
        <f t="shared" si="0"/>
        <v>19027.4</v>
      </c>
      <c r="D12" s="41">
        <v>2</v>
      </c>
      <c r="E12" s="40">
        <f>SUM(E13:E14)</f>
        <v>11027.400000000001</v>
      </c>
      <c r="F12" s="41">
        <v>2</v>
      </c>
      <c r="G12" s="41">
        <f>SUM(G13:G14)</f>
        <v>8000</v>
      </c>
      <c r="H12" s="42"/>
      <c r="I12" s="76"/>
      <c r="J12" s="9"/>
      <c r="K12" s="9"/>
      <c r="L12" s="9"/>
      <c r="M12" s="9"/>
      <c r="N12" s="79"/>
      <c r="O12" s="77" t="s">
        <v>21</v>
      </c>
      <c r="P12" s="80">
        <v>2086.66</v>
      </c>
      <c r="Q12" s="106">
        <v>1600</v>
      </c>
      <c r="S12" s="14" t="s">
        <v>21</v>
      </c>
      <c r="T12" s="34">
        <v>3396.77</v>
      </c>
      <c r="U12" s="33">
        <v>2400</v>
      </c>
    </row>
    <row r="13" spans="1:21" ht="15" customHeight="1">
      <c r="A13" s="14" t="s">
        <v>18</v>
      </c>
      <c r="B13" s="33">
        <v>1</v>
      </c>
      <c r="C13" s="45">
        <f t="shared" si="0"/>
        <v>9513.7</v>
      </c>
      <c r="D13" s="44">
        <v>1</v>
      </c>
      <c r="E13" s="45">
        <f>SUM(P9,T9)</f>
        <v>5513.700000000001</v>
      </c>
      <c r="F13" s="44">
        <v>1</v>
      </c>
      <c r="G13" s="44">
        <f>SUM(Q9,U9)</f>
        <v>4000</v>
      </c>
      <c r="H13" s="35"/>
      <c r="I13" s="69"/>
      <c r="J13" s="14"/>
      <c r="K13" s="14"/>
      <c r="L13" s="14"/>
      <c r="M13" s="14"/>
      <c r="O13" s="78" t="s">
        <v>22</v>
      </c>
      <c r="P13" s="81">
        <f>SUM(P14:P16)</f>
        <v>6338.219999999999</v>
      </c>
      <c r="Q13" s="107">
        <f>SUM(Q14:Q16)</f>
        <v>4800</v>
      </c>
      <c r="S13" s="9" t="s">
        <v>22</v>
      </c>
      <c r="T13" s="38">
        <f>SUM(T14:T16)</f>
        <v>10635.96</v>
      </c>
      <c r="U13" s="36">
        <f>SUM(U14:U16)</f>
        <v>7200</v>
      </c>
    </row>
    <row r="14" spans="1:21" ht="15" customHeight="1">
      <c r="A14" s="14" t="s">
        <v>19</v>
      </c>
      <c r="B14" s="33">
        <v>1</v>
      </c>
      <c r="C14" s="45">
        <f t="shared" si="0"/>
        <v>9513.7</v>
      </c>
      <c r="D14" s="44">
        <v>1</v>
      </c>
      <c r="E14" s="45">
        <f>SUM(P10,T10)</f>
        <v>5513.700000000001</v>
      </c>
      <c r="F14" s="44">
        <v>1</v>
      </c>
      <c r="G14" s="44">
        <f>SUM(Q10,U10)</f>
        <v>4000</v>
      </c>
      <c r="H14" s="35"/>
      <c r="I14" s="69"/>
      <c r="J14" s="14"/>
      <c r="K14" s="14"/>
      <c r="L14" s="14"/>
      <c r="M14" s="14"/>
      <c r="O14" s="77" t="s">
        <v>23</v>
      </c>
      <c r="P14" s="80">
        <v>2112.74</v>
      </c>
      <c r="Q14" s="106">
        <v>1600</v>
      </c>
      <c r="S14" s="14" t="s">
        <v>23</v>
      </c>
      <c r="T14" s="34">
        <v>3567.45</v>
      </c>
      <c r="U14" s="33">
        <v>2400</v>
      </c>
    </row>
    <row r="15" spans="1:21" ht="15" customHeight="1">
      <c r="A15" s="9" t="s">
        <v>20</v>
      </c>
      <c r="B15" s="36">
        <v>1</v>
      </c>
      <c r="C15" s="40">
        <f t="shared" si="0"/>
        <v>9483.43</v>
      </c>
      <c r="D15" s="41">
        <v>1</v>
      </c>
      <c r="E15" s="40">
        <f>SUM(E16)</f>
        <v>5483.43</v>
      </c>
      <c r="F15" s="41">
        <v>1</v>
      </c>
      <c r="G15" s="41">
        <f>SUM(G16:G16)</f>
        <v>4000</v>
      </c>
      <c r="H15" s="35"/>
      <c r="I15" s="69"/>
      <c r="J15" s="14"/>
      <c r="K15" s="14"/>
      <c r="L15" s="14"/>
      <c r="M15" s="14"/>
      <c r="O15" s="77" t="s">
        <v>24</v>
      </c>
      <c r="P15" s="80">
        <v>2112.74</v>
      </c>
      <c r="Q15" s="106">
        <v>1600</v>
      </c>
      <c r="S15" s="14" t="s">
        <v>24</v>
      </c>
      <c r="T15" s="34">
        <v>3567.45</v>
      </c>
      <c r="U15" s="33">
        <v>2400</v>
      </c>
    </row>
    <row r="16" spans="1:21" ht="15" customHeight="1">
      <c r="A16" s="14" t="s">
        <v>21</v>
      </c>
      <c r="B16" s="33">
        <v>1</v>
      </c>
      <c r="C16" s="34">
        <f t="shared" si="0"/>
        <v>9483.43</v>
      </c>
      <c r="D16" s="33">
        <v>1</v>
      </c>
      <c r="E16" s="34">
        <f>SUM(P12,T12)</f>
        <v>5483.43</v>
      </c>
      <c r="F16" s="33">
        <v>1</v>
      </c>
      <c r="G16" s="33">
        <f>SUM(Q12,U12)</f>
        <v>4000</v>
      </c>
      <c r="H16" s="35"/>
      <c r="I16" s="69"/>
      <c r="J16" s="14"/>
      <c r="K16" s="14"/>
      <c r="L16" s="14"/>
      <c r="M16" s="14"/>
      <c r="O16" s="77" t="s">
        <v>25</v>
      </c>
      <c r="P16" s="80">
        <v>2112.74</v>
      </c>
      <c r="Q16" s="106">
        <v>1600</v>
      </c>
      <c r="S16" s="14" t="s">
        <v>25</v>
      </c>
      <c r="T16" s="34">
        <v>3501.06</v>
      </c>
      <c r="U16" s="33">
        <v>2400</v>
      </c>
    </row>
    <row r="17" spans="1:21" ht="15" customHeight="1">
      <c r="A17" s="9" t="s">
        <v>22</v>
      </c>
      <c r="B17" s="36">
        <f>SUM(B18:B20)</f>
        <v>3</v>
      </c>
      <c r="C17" s="38">
        <f t="shared" si="0"/>
        <v>28974.18</v>
      </c>
      <c r="D17" s="36">
        <f>SUM(D18:D20)</f>
        <v>3</v>
      </c>
      <c r="E17" s="38">
        <f>SUM(E18:E20)</f>
        <v>16974.18</v>
      </c>
      <c r="F17" s="36">
        <v>3</v>
      </c>
      <c r="G17" s="36">
        <f>SUM(G18:G20)</f>
        <v>12000</v>
      </c>
      <c r="H17" s="35"/>
      <c r="I17" s="69"/>
      <c r="J17" s="14"/>
      <c r="K17" s="14"/>
      <c r="L17" s="14"/>
      <c r="M17" s="14"/>
      <c r="O17" s="82" t="s">
        <v>26</v>
      </c>
      <c r="P17" s="81">
        <f>SUM(P18)</f>
        <v>2087.69</v>
      </c>
      <c r="Q17" s="107">
        <v>1600</v>
      </c>
      <c r="S17" s="7" t="s">
        <v>26</v>
      </c>
      <c r="T17" s="38">
        <f>SUM(T18)</f>
        <v>3396.79</v>
      </c>
      <c r="U17" s="36">
        <v>2400</v>
      </c>
    </row>
    <row r="18" spans="1:21" ht="15" customHeight="1">
      <c r="A18" s="14" t="s">
        <v>23</v>
      </c>
      <c r="B18" s="33">
        <v>1</v>
      </c>
      <c r="C18" s="34">
        <f t="shared" si="0"/>
        <v>9680.189999999999</v>
      </c>
      <c r="D18" s="33">
        <v>1</v>
      </c>
      <c r="E18" s="34">
        <f>SUM(P14,T14)</f>
        <v>5680.19</v>
      </c>
      <c r="F18" s="33">
        <v>1</v>
      </c>
      <c r="G18" s="33">
        <f>SUM(Q14,U14)</f>
        <v>4000</v>
      </c>
      <c r="H18" s="35"/>
      <c r="I18" s="69"/>
      <c r="J18" s="14"/>
      <c r="K18" s="14"/>
      <c r="L18" s="14"/>
      <c r="M18" s="14"/>
      <c r="O18" s="83" t="s">
        <v>27</v>
      </c>
      <c r="P18" s="80">
        <v>2087.69</v>
      </c>
      <c r="Q18" s="106">
        <v>1600</v>
      </c>
      <c r="S18" s="10" t="s">
        <v>27</v>
      </c>
      <c r="T18" s="34">
        <v>3396.79</v>
      </c>
      <c r="U18" s="33">
        <v>2400</v>
      </c>
    </row>
    <row r="19" spans="1:21" ht="15" customHeight="1">
      <c r="A19" s="14" t="s">
        <v>24</v>
      </c>
      <c r="B19" s="33">
        <v>1</v>
      </c>
      <c r="C19" s="34">
        <f t="shared" si="0"/>
        <v>9680.189999999999</v>
      </c>
      <c r="D19" s="33">
        <v>1</v>
      </c>
      <c r="E19" s="34">
        <f>SUM(P15,T15)</f>
        <v>5680.19</v>
      </c>
      <c r="F19" s="33">
        <v>1</v>
      </c>
      <c r="G19" s="33">
        <f>SUM(Q15,U15)</f>
        <v>4000</v>
      </c>
      <c r="H19" s="35"/>
      <c r="I19" s="69"/>
      <c r="J19" s="14"/>
      <c r="K19" s="14"/>
      <c r="L19" s="14"/>
      <c r="M19" s="14"/>
      <c r="O19" s="7" t="s">
        <v>28</v>
      </c>
      <c r="P19" s="38">
        <f>SUM(P20)</f>
        <v>3113.21</v>
      </c>
      <c r="Q19" s="36">
        <v>2400</v>
      </c>
      <c r="S19" s="7" t="s">
        <v>28</v>
      </c>
      <c r="T19" s="38">
        <f>SUM(T20)</f>
        <v>3377.76</v>
      </c>
      <c r="U19" s="36">
        <v>2400</v>
      </c>
    </row>
    <row r="20" spans="1:21" ht="15" customHeight="1">
      <c r="A20" s="14" t="s">
        <v>25</v>
      </c>
      <c r="B20" s="33">
        <v>1</v>
      </c>
      <c r="C20" s="34">
        <f t="shared" si="0"/>
        <v>9613.8</v>
      </c>
      <c r="D20" s="33">
        <v>1</v>
      </c>
      <c r="E20" s="34">
        <f>SUM(P16,T16)</f>
        <v>5613.799999999999</v>
      </c>
      <c r="F20" s="33">
        <v>1</v>
      </c>
      <c r="G20" s="33">
        <f>SUM(Q16,U16)</f>
        <v>4000</v>
      </c>
      <c r="H20" s="35"/>
      <c r="I20" s="69"/>
      <c r="J20" s="14"/>
      <c r="K20" s="14"/>
      <c r="L20" s="14"/>
      <c r="M20" s="14"/>
      <c r="O20" s="10" t="s">
        <v>29</v>
      </c>
      <c r="P20" s="34">
        <v>3113.21</v>
      </c>
      <c r="Q20" s="33">
        <v>2400</v>
      </c>
      <c r="S20" s="10" t="s">
        <v>29</v>
      </c>
      <c r="T20" s="34">
        <v>3377.76</v>
      </c>
      <c r="U20" s="33">
        <v>2400</v>
      </c>
    </row>
    <row r="21" spans="1:21" s="22" customFormat="1" ht="15" customHeight="1">
      <c r="A21" s="7" t="s">
        <v>26</v>
      </c>
      <c r="B21" s="36">
        <v>1</v>
      </c>
      <c r="C21" s="38">
        <f aca="true" t="shared" si="1" ref="C21:C27">SUM(E21,G21)</f>
        <v>9484.48</v>
      </c>
      <c r="D21" s="36">
        <v>1</v>
      </c>
      <c r="E21" s="38">
        <f>SUM(E22)</f>
        <v>5484.48</v>
      </c>
      <c r="F21" s="36">
        <v>1</v>
      </c>
      <c r="G21" s="36">
        <v>4000</v>
      </c>
      <c r="H21" s="36"/>
      <c r="I21" s="84"/>
      <c r="J21" s="9"/>
      <c r="K21" s="9"/>
      <c r="L21" s="9"/>
      <c r="M21" s="9"/>
      <c r="O21" s="82" t="s">
        <v>30</v>
      </c>
      <c r="P21" s="81">
        <f>SUM(P22,P23)</f>
        <v>4150.96</v>
      </c>
      <c r="Q21" s="107">
        <v>3200</v>
      </c>
      <c r="S21" s="7" t="s">
        <v>30</v>
      </c>
      <c r="T21" s="38">
        <f>SUM(T22,T23)</f>
        <v>6226.46</v>
      </c>
      <c r="U21" s="36">
        <v>4800</v>
      </c>
    </row>
    <row r="22" spans="1:21" ht="15" customHeight="1">
      <c r="A22" s="10" t="s">
        <v>27</v>
      </c>
      <c r="B22" s="33">
        <v>1</v>
      </c>
      <c r="C22" s="34">
        <f t="shared" si="1"/>
        <v>9484.48</v>
      </c>
      <c r="D22" s="33">
        <v>1</v>
      </c>
      <c r="E22" s="34">
        <f>SUM(P18,T18)</f>
        <v>5484.48</v>
      </c>
      <c r="F22" s="33">
        <v>1</v>
      </c>
      <c r="G22" s="33">
        <f>SUM(Q18,U18)</f>
        <v>4000</v>
      </c>
      <c r="H22" s="33"/>
      <c r="I22" s="85"/>
      <c r="J22" s="14"/>
      <c r="K22" s="14"/>
      <c r="L22" s="14"/>
      <c r="M22" s="14"/>
      <c r="O22" s="86" t="s">
        <v>31</v>
      </c>
      <c r="P22" s="80">
        <v>2075.48</v>
      </c>
      <c r="Q22" s="106">
        <v>1600</v>
      </c>
      <c r="S22" s="108" t="s">
        <v>31</v>
      </c>
      <c r="T22" s="34">
        <v>3113.23</v>
      </c>
      <c r="U22" s="33">
        <v>2400</v>
      </c>
    </row>
    <row r="23" spans="1:21" s="22" customFormat="1" ht="15" customHeight="1">
      <c r="A23" s="7" t="s">
        <v>28</v>
      </c>
      <c r="B23" s="36">
        <v>1</v>
      </c>
      <c r="C23" s="38">
        <f t="shared" si="1"/>
        <v>11290.970000000001</v>
      </c>
      <c r="D23" s="36">
        <v>1</v>
      </c>
      <c r="E23" s="38">
        <f>SUM(E24)</f>
        <v>6490.97</v>
      </c>
      <c r="F23" s="36">
        <v>1</v>
      </c>
      <c r="G23" s="36">
        <v>4800</v>
      </c>
      <c r="H23" s="36"/>
      <c r="I23" s="84"/>
      <c r="J23" s="9"/>
      <c r="K23" s="9"/>
      <c r="L23" s="9"/>
      <c r="M23" s="9"/>
      <c r="O23" s="87" t="s">
        <v>32</v>
      </c>
      <c r="P23" s="80">
        <v>2075.48</v>
      </c>
      <c r="Q23" s="106">
        <v>1600</v>
      </c>
      <c r="S23" s="109" t="s">
        <v>32</v>
      </c>
      <c r="T23" s="34">
        <v>3113.23</v>
      </c>
      <c r="U23" s="33">
        <v>2400</v>
      </c>
    </row>
    <row r="24" spans="1:21" ht="15" customHeight="1">
      <c r="A24" s="10" t="s">
        <v>29</v>
      </c>
      <c r="B24" s="33">
        <v>1</v>
      </c>
      <c r="C24" s="34">
        <f t="shared" si="1"/>
        <v>11290.970000000001</v>
      </c>
      <c r="D24" s="33">
        <v>1</v>
      </c>
      <c r="E24" s="34">
        <f>SUM(P20,T20)</f>
        <v>6490.97</v>
      </c>
      <c r="F24" s="33">
        <v>1</v>
      </c>
      <c r="G24" s="33">
        <f>SUM(Q20,U20)</f>
        <v>4800</v>
      </c>
      <c r="H24" s="33"/>
      <c r="I24" s="85"/>
      <c r="J24" s="14"/>
      <c r="K24" s="14"/>
      <c r="L24" s="14"/>
      <c r="M24" s="14"/>
      <c r="O24" s="82" t="s">
        <v>33</v>
      </c>
      <c r="P24" s="88">
        <f>SUM(P25:P25)</f>
        <v>3225</v>
      </c>
      <c r="Q24" s="107">
        <f>SUM(Q25:Q25)</f>
        <v>2400</v>
      </c>
      <c r="S24" s="7" t="s">
        <v>33</v>
      </c>
      <c r="T24" s="47">
        <f>SUM(T25:T25)</f>
        <v>2150</v>
      </c>
      <c r="U24" s="36">
        <f>SUM(U25:U25)</f>
        <v>1600</v>
      </c>
    </row>
    <row r="25" spans="1:21" s="22" customFormat="1" ht="15" customHeight="1">
      <c r="A25" s="7" t="s">
        <v>30</v>
      </c>
      <c r="B25" s="36">
        <v>2</v>
      </c>
      <c r="C25" s="38">
        <f t="shared" si="1"/>
        <v>18377.42</v>
      </c>
      <c r="D25" s="36">
        <v>2</v>
      </c>
      <c r="E25" s="38">
        <f>SUM(E26,E27)</f>
        <v>10377.42</v>
      </c>
      <c r="F25" s="36">
        <v>2</v>
      </c>
      <c r="G25" s="36">
        <v>8000</v>
      </c>
      <c r="H25" s="36"/>
      <c r="I25" s="84"/>
      <c r="J25" s="9"/>
      <c r="K25" s="9"/>
      <c r="L25" s="9"/>
      <c r="M25" s="9"/>
      <c r="O25" s="83" t="s">
        <v>34</v>
      </c>
      <c r="P25" s="89">
        <v>3225</v>
      </c>
      <c r="Q25" s="106">
        <v>2400</v>
      </c>
      <c r="S25" s="10" t="s">
        <v>34</v>
      </c>
      <c r="T25" s="48">
        <v>2150</v>
      </c>
      <c r="U25" s="33">
        <v>1600</v>
      </c>
    </row>
    <row r="26" spans="1:21" s="23" customFormat="1" ht="15" customHeight="1">
      <c r="A26" s="10" t="s">
        <v>31</v>
      </c>
      <c r="B26" s="33">
        <v>1</v>
      </c>
      <c r="C26" s="34">
        <f t="shared" si="1"/>
        <v>9188.71</v>
      </c>
      <c r="D26" s="33">
        <v>1</v>
      </c>
      <c r="E26" s="34">
        <f>SUM(P22,T22)</f>
        <v>5188.71</v>
      </c>
      <c r="F26" s="33">
        <v>1</v>
      </c>
      <c r="G26" s="33">
        <f>SUM(Q22,U22)</f>
        <v>4000</v>
      </c>
      <c r="H26" s="33"/>
      <c r="I26" s="85"/>
      <c r="J26" s="14"/>
      <c r="K26" s="14"/>
      <c r="L26" s="14"/>
      <c r="M26" s="14"/>
      <c r="O26" s="90" t="s">
        <v>35</v>
      </c>
      <c r="P26" s="88">
        <f>SUM(P27:P30)</f>
        <v>12452.8</v>
      </c>
      <c r="Q26" s="107">
        <f>SUM(Q27:Q30)</f>
        <v>9600</v>
      </c>
      <c r="S26" s="49" t="s">
        <v>35</v>
      </c>
      <c r="T26" s="47">
        <f>SUM(T27:T30)</f>
        <v>13378.48</v>
      </c>
      <c r="U26" s="36">
        <f>SUM(U27:U30)</f>
        <v>9600</v>
      </c>
    </row>
    <row r="27" spans="1:21" ht="15" customHeight="1">
      <c r="A27" s="10" t="s">
        <v>32</v>
      </c>
      <c r="B27" s="33">
        <v>1</v>
      </c>
      <c r="C27" s="34">
        <f t="shared" si="1"/>
        <v>9188.71</v>
      </c>
      <c r="D27" s="33">
        <v>1</v>
      </c>
      <c r="E27" s="34">
        <f>SUM(P23,T23)</f>
        <v>5188.71</v>
      </c>
      <c r="F27" s="33">
        <v>1</v>
      </c>
      <c r="G27" s="33">
        <f>SUM(Q23,U23)</f>
        <v>4000</v>
      </c>
      <c r="H27" s="33"/>
      <c r="I27" s="85"/>
      <c r="J27" s="14"/>
      <c r="K27" s="14"/>
      <c r="L27" s="14"/>
      <c r="M27" s="14"/>
      <c r="O27" s="91" t="s">
        <v>36</v>
      </c>
      <c r="P27" s="89">
        <v>3113.2</v>
      </c>
      <c r="Q27" s="106">
        <v>2400</v>
      </c>
      <c r="S27" s="50" t="s">
        <v>36</v>
      </c>
      <c r="T27" s="48">
        <v>3377.68</v>
      </c>
      <c r="U27" s="33">
        <v>2400</v>
      </c>
    </row>
    <row r="28" spans="1:21" s="22" customFormat="1" ht="15" customHeight="1">
      <c r="A28" s="7" t="s">
        <v>33</v>
      </c>
      <c r="B28" s="36">
        <v>1</v>
      </c>
      <c r="C28" s="38">
        <f>SUM(C29:C29)</f>
        <v>9375</v>
      </c>
      <c r="D28" s="36">
        <v>1</v>
      </c>
      <c r="E28" s="47">
        <f>SUM(E29:E29)</f>
        <v>5375</v>
      </c>
      <c r="F28" s="36">
        <v>1</v>
      </c>
      <c r="G28" s="36">
        <f>SUM(G29:G29)</f>
        <v>4000</v>
      </c>
      <c r="H28" s="36"/>
      <c r="I28" s="84"/>
      <c r="J28" s="9"/>
      <c r="K28" s="9"/>
      <c r="L28" s="9"/>
      <c r="M28" s="9"/>
      <c r="O28" s="83" t="s">
        <v>37</v>
      </c>
      <c r="P28" s="89">
        <v>3113.2</v>
      </c>
      <c r="Q28" s="106">
        <v>2400</v>
      </c>
      <c r="S28" s="10" t="s">
        <v>37</v>
      </c>
      <c r="T28" s="48">
        <v>3377.68</v>
      </c>
      <c r="U28" s="33">
        <v>2400</v>
      </c>
    </row>
    <row r="29" spans="1:21" ht="15" customHeight="1">
      <c r="A29" s="10" t="s">
        <v>34</v>
      </c>
      <c r="B29" s="33">
        <v>1</v>
      </c>
      <c r="C29" s="34">
        <f aca="true" t="shared" si="2" ref="C29:C34">SUM(E29,G29)</f>
        <v>9375</v>
      </c>
      <c r="D29" s="33">
        <v>1</v>
      </c>
      <c r="E29" s="48">
        <f>SUM(P25,T25)</f>
        <v>5375</v>
      </c>
      <c r="F29" s="33">
        <v>1</v>
      </c>
      <c r="G29" s="33">
        <v>4000</v>
      </c>
      <c r="H29" s="33"/>
      <c r="I29" s="85"/>
      <c r="J29" s="14"/>
      <c r="K29" s="14"/>
      <c r="L29" s="14"/>
      <c r="M29" s="14"/>
      <c r="O29" s="83" t="s">
        <v>38</v>
      </c>
      <c r="P29" s="89">
        <v>3113.2</v>
      </c>
      <c r="Q29" s="106">
        <v>2400</v>
      </c>
      <c r="S29" s="10" t="s">
        <v>38</v>
      </c>
      <c r="T29" s="48">
        <v>3245.44</v>
      </c>
      <c r="U29" s="33">
        <v>2400</v>
      </c>
    </row>
    <row r="30" spans="1:21" s="22" customFormat="1" ht="15" customHeight="1">
      <c r="A30" s="49" t="s">
        <v>35</v>
      </c>
      <c r="B30" s="36">
        <v>4</v>
      </c>
      <c r="C30" s="38">
        <f t="shared" si="2"/>
        <v>45031.28</v>
      </c>
      <c r="D30" s="36">
        <v>4</v>
      </c>
      <c r="E30" s="47">
        <f>SUM(E31:E34)</f>
        <v>25831.28</v>
      </c>
      <c r="F30" s="36">
        <v>4</v>
      </c>
      <c r="G30" s="36">
        <f>SUM(G31:G34)</f>
        <v>19200</v>
      </c>
      <c r="H30" s="36"/>
      <c r="I30" s="84"/>
      <c r="J30" s="9"/>
      <c r="K30" s="9"/>
      <c r="L30" s="9"/>
      <c r="M30" s="9"/>
      <c r="O30" s="83" t="s">
        <v>39</v>
      </c>
      <c r="P30" s="89">
        <v>3113.2</v>
      </c>
      <c r="Q30" s="106">
        <v>2400</v>
      </c>
      <c r="S30" s="10" t="s">
        <v>39</v>
      </c>
      <c r="T30" s="51">
        <v>3377.68</v>
      </c>
      <c r="U30" s="33">
        <v>2400</v>
      </c>
    </row>
    <row r="31" spans="1:21" ht="15" customHeight="1">
      <c r="A31" s="50" t="s">
        <v>36</v>
      </c>
      <c r="B31" s="33">
        <v>1</v>
      </c>
      <c r="C31" s="34">
        <f t="shared" si="2"/>
        <v>11290.88</v>
      </c>
      <c r="D31" s="33">
        <v>1</v>
      </c>
      <c r="E31" s="48">
        <f>SUM(P27,T27)</f>
        <v>6490.879999999999</v>
      </c>
      <c r="F31" s="33">
        <v>1</v>
      </c>
      <c r="G31" s="33">
        <v>4800</v>
      </c>
      <c r="H31" s="33"/>
      <c r="I31" s="85"/>
      <c r="J31" s="14"/>
      <c r="K31" s="14"/>
      <c r="L31" s="14"/>
      <c r="M31" s="14"/>
      <c r="O31" s="82" t="s">
        <v>40</v>
      </c>
      <c r="P31" s="88">
        <f>SUM(P32:P33)</f>
        <v>4225.46</v>
      </c>
      <c r="Q31" s="107">
        <f>SUM(Q32:Q33)</f>
        <v>3200</v>
      </c>
      <c r="S31" s="52" t="s">
        <v>40</v>
      </c>
      <c r="T31" s="55">
        <f>SUM(T32:T33)</f>
        <v>6882.48</v>
      </c>
      <c r="U31" s="53">
        <f>SUM(U32:U33)</f>
        <v>4800</v>
      </c>
    </row>
    <row r="32" spans="1:21" ht="15" customHeight="1">
      <c r="A32" s="10" t="s">
        <v>37</v>
      </c>
      <c r="B32" s="33">
        <v>1</v>
      </c>
      <c r="C32" s="34">
        <f t="shared" si="2"/>
        <v>11290.88</v>
      </c>
      <c r="D32" s="33">
        <v>1</v>
      </c>
      <c r="E32" s="48">
        <f>SUM(P28,T28)</f>
        <v>6490.879999999999</v>
      </c>
      <c r="F32" s="33">
        <v>1</v>
      </c>
      <c r="G32" s="33">
        <v>4800</v>
      </c>
      <c r="H32" s="33"/>
      <c r="I32" s="85"/>
      <c r="J32" s="14"/>
      <c r="K32" s="14"/>
      <c r="L32" s="14"/>
      <c r="M32" s="14"/>
      <c r="O32" s="83" t="s">
        <v>41</v>
      </c>
      <c r="P32" s="89">
        <v>2112.73</v>
      </c>
      <c r="Q32" s="106">
        <v>1600</v>
      </c>
      <c r="S32" s="10" t="s">
        <v>41</v>
      </c>
      <c r="T32" s="48">
        <v>3441.24</v>
      </c>
      <c r="U32" s="33">
        <v>2400</v>
      </c>
    </row>
    <row r="33" spans="1:21" ht="15" customHeight="1">
      <c r="A33" s="10" t="s">
        <v>38</v>
      </c>
      <c r="B33" s="33">
        <v>1</v>
      </c>
      <c r="C33" s="34">
        <f t="shared" si="2"/>
        <v>11158.64</v>
      </c>
      <c r="D33" s="33">
        <v>1</v>
      </c>
      <c r="E33" s="48">
        <f>SUM(P29,T29)</f>
        <v>6358.639999999999</v>
      </c>
      <c r="F33" s="33">
        <v>1</v>
      </c>
      <c r="G33" s="33">
        <v>4800</v>
      </c>
      <c r="H33" s="33"/>
      <c r="I33" s="85"/>
      <c r="J33" s="14"/>
      <c r="K33" s="14"/>
      <c r="L33" s="14"/>
      <c r="M33" s="14"/>
      <c r="O33" s="83" t="s">
        <v>42</v>
      </c>
      <c r="P33" s="89">
        <v>2112.73</v>
      </c>
      <c r="Q33" s="106">
        <v>1600</v>
      </c>
      <c r="S33" s="10" t="s">
        <v>42</v>
      </c>
      <c r="T33" s="48">
        <v>3441.24</v>
      </c>
      <c r="U33" s="33">
        <v>2400</v>
      </c>
    </row>
    <row r="34" spans="1:21" ht="15" customHeight="1">
      <c r="A34" s="10" t="s">
        <v>39</v>
      </c>
      <c r="B34" s="33">
        <v>1</v>
      </c>
      <c r="C34" s="34">
        <f t="shared" si="2"/>
        <v>11290.88</v>
      </c>
      <c r="D34" s="33">
        <v>1</v>
      </c>
      <c r="E34" s="51">
        <f>SUM(P30,T30)</f>
        <v>6490.879999999999</v>
      </c>
      <c r="F34" s="33">
        <v>1</v>
      </c>
      <c r="G34" s="33">
        <v>4800</v>
      </c>
      <c r="H34" s="33"/>
      <c r="I34" s="85"/>
      <c r="J34" s="14"/>
      <c r="K34" s="14"/>
      <c r="L34" s="14"/>
      <c r="M34" s="14"/>
      <c r="O34" s="82" t="s">
        <v>43</v>
      </c>
      <c r="P34" s="88">
        <f>SUM(P35:P35)</f>
        <v>2068.02</v>
      </c>
      <c r="Q34" s="107">
        <f>SUM(Q35:Q35)</f>
        <v>1600</v>
      </c>
      <c r="S34" s="7" t="s">
        <v>43</v>
      </c>
      <c r="T34" s="47">
        <f>SUM(T35:T36)</f>
        <v>4662.08</v>
      </c>
      <c r="U34" s="36">
        <f>SUM(U35:U36)</f>
        <v>3200</v>
      </c>
    </row>
    <row r="35" spans="1:21" s="24" customFormat="1" ht="15" customHeight="1">
      <c r="A35" s="52" t="s">
        <v>40</v>
      </c>
      <c r="B35" s="53">
        <v>2</v>
      </c>
      <c r="C35" s="54">
        <f>SUM(C36:C37)</f>
        <v>19107.94</v>
      </c>
      <c r="D35" s="53">
        <v>2</v>
      </c>
      <c r="E35" s="55">
        <f>SUM(E36:E37)</f>
        <v>11107.939999999999</v>
      </c>
      <c r="F35" s="53">
        <v>2</v>
      </c>
      <c r="G35" s="53">
        <f>SUM(G36:G37)</f>
        <v>8000</v>
      </c>
      <c r="H35" s="53"/>
      <c r="I35" s="92"/>
      <c r="J35" s="93"/>
      <c r="K35" s="93"/>
      <c r="L35" s="93"/>
      <c r="M35" s="93"/>
      <c r="O35" s="94" t="s">
        <v>44</v>
      </c>
      <c r="P35" s="95">
        <v>2068.02</v>
      </c>
      <c r="Q35" s="110">
        <v>1600</v>
      </c>
      <c r="S35" s="10" t="s">
        <v>45</v>
      </c>
      <c r="T35" s="34">
        <v>1297.03</v>
      </c>
      <c r="U35" s="33">
        <v>800</v>
      </c>
    </row>
    <row r="36" spans="1:21" s="24" customFormat="1" ht="15" customHeight="1">
      <c r="A36" s="10" t="s">
        <v>41</v>
      </c>
      <c r="B36" s="33">
        <v>1</v>
      </c>
      <c r="C36" s="34">
        <f>SUM(E36,G36)</f>
        <v>9553.97</v>
      </c>
      <c r="D36" s="53">
        <v>1</v>
      </c>
      <c r="E36" s="48">
        <f>SUM(P32,T32)</f>
        <v>5553.969999999999</v>
      </c>
      <c r="F36" s="53">
        <v>1</v>
      </c>
      <c r="G36" s="33">
        <v>4000</v>
      </c>
      <c r="H36" s="53"/>
      <c r="I36" s="92"/>
      <c r="J36" s="93"/>
      <c r="K36" s="93"/>
      <c r="L36" s="93"/>
      <c r="M36" s="93"/>
      <c r="O36" s="96" t="s">
        <v>46</v>
      </c>
      <c r="P36" s="81">
        <f>SUM(P37,P38,P39)</f>
        <v>6226.41</v>
      </c>
      <c r="Q36" s="107"/>
      <c r="S36" s="56" t="s">
        <v>44</v>
      </c>
      <c r="T36" s="58">
        <v>3365.05</v>
      </c>
      <c r="U36" s="57">
        <v>2400</v>
      </c>
    </row>
    <row r="37" spans="1:21" ht="15" customHeight="1">
      <c r="A37" s="10" t="s">
        <v>42</v>
      </c>
      <c r="B37" s="33">
        <v>1</v>
      </c>
      <c r="C37" s="34">
        <f>SUM(E37,G37)</f>
        <v>9553.97</v>
      </c>
      <c r="D37" s="33">
        <v>1</v>
      </c>
      <c r="E37" s="48">
        <f>SUM(P33,T33)</f>
        <v>5553.969999999999</v>
      </c>
      <c r="F37" s="33">
        <v>1</v>
      </c>
      <c r="G37" s="33">
        <v>4000</v>
      </c>
      <c r="H37" s="33"/>
      <c r="I37" s="85"/>
      <c r="J37" s="14"/>
      <c r="K37" s="14"/>
      <c r="L37" s="14"/>
      <c r="M37" s="14"/>
      <c r="O37" s="97" t="s">
        <v>47</v>
      </c>
      <c r="P37" s="80">
        <v>2075.47</v>
      </c>
      <c r="Q37" s="106"/>
      <c r="S37" s="59" t="s">
        <v>46</v>
      </c>
      <c r="T37" s="38">
        <f>SUM(T38,T39,T40)</f>
        <v>9868.7</v>
      </c>
      <c r="U37" s="36"/>
    </row>
    <row r="38" spans="1:21" s="22" customFormat="1" ht="15" customHeight="1">
      <c r="A38" s="7" t="s">
        <v>43</v>
      </c>
      <c r="B38" s="36">
        <v>2</v>
      </c>
      <c r="C38" s="38">
        <f>SUM(C39:C40)</f>
        <v>11530.099999999999</v>
      </c>
      <c r="D38" s="36">
        <v>2</v>
      </c>
      <c r="E38" s="47">
        <f>SUM(E39:E40)</f>
        <v>6730.099999999999</v>
      </c>
      <c r="F38" s="36">
        <v>2</v>
      </c>
      <c r="G38" s="36">
        <f>SUM(G39:G40)</f>
        <v>4800</v>
      </c>
      <c r="H38" s="36"/>
      <c r="I38" s="84"/>
      <c r="J38" s="9"/>
      <c r="K38" s="9"/>
      <c r="L38" s="9"/>
      <c r="M38" s="9"/>
      <c r="O38" s="97" t="s">
        <v>48</v>
      </c>
      <c r="P38" s="80">
        <v>2075.47</v>
      </c>
      <c r="Q38" s="106"/>
      <c r="S38" s="60" t="s">
        <v>47</v>
      </c>
      <c r="T38" s="34">
        <v>3377.75</v>
      </c>
      <c r="U38" s="33"/>
    </row>
    <row r="39" spans="1:21" ht="15" customHeight="1">
      <c r="A39" s="10" t="s">
        <v>45</v>
      </c>
      <c r="B39" s="33">
        <v>1</v>
      </c>
      <c r="C39" s="34">
        <f>SUM(E39,G39)</f>
        <v>2097.0299999999997</v>
      </c>
      <c r="D39" s="33">
        <v>1</v>
      </c>
      <c r="E39" s="34">
        <v>1297.03</v>
      </c>
      <c r="F39" s="33">
        <v>1</v>
      </c>
      <c r="G39" s="33">
        <v>800</v>
      </c>
      <c r="H39" s="33"/>
      <c r="I39" s="85"/>
      <c r="J39" s="14"/>
      <c r="K39" s="14"/>
      <c r="L39" s="14"/>
      <c r="M39" s="14"/>
      <c r="O39" s="97" t="s">
        <v>49</v>
      </c>
      <c r="P39" s="80">
        <v>2075.47</v>
      </c>
      <c r="Q39" s="106"/>
      <c r="S39" s="60" t="s">
        <v>48</v>
      </c>
      <c r="T39" s="34">
        <v>3377.75</v>
      </c>
      <c r="U39" s="33"/>
    </row>
    <row r="40" spans="1:21" ht="15" customHeight="1">
      <c r="A40" s="56" t="s">
        <v>44</v>
      </c>
      <c r="B40" s="57">
        <v>1</v>
      </c>
      <c r="C40" s="34">
        <f>SUM(E40,G40)</f>
        <v>9433.07</v>
      </c>
      <c r="D40" s="57">
        <v>1</v>
      </c>
      <c r="E40" s="58">
        <f>SUM(P35,T36)</f>
        <v>5433.07</v>
      </c>
      <c r="F40" s="57">
        <v>1</v>
      </c>
      <c r="G40" s="57">
        <v>4000</v>
      </c>
      <c r="H40" s="57"/>
      <c r="I40" s="98"/>
      <c r="J40" s="99"/>
      <c r="K40" s="99"/>
      <c r="L40" s="99"/>
      <c r="M40" s="99"/>
      <c r="O40" s="96" t="s">
        <v>50</v>
      </c>
      <c r="P40" s="81">
        <f>SUM(P41,P42)</f>
        <v>5776.4</v>
      </c>
      <c r="Q40" s="107"/>
      <c r="S40" s="60" t="s">
        <v>49</v>
      </c>
      <c r="T40" s="34">
        <v>3113.2</v>
      </c>
      <c r="U40" s="33"/>
    </row>
    <row r="41" spans="1:21" s="22" customFormat="1" ht="15" customHeight="1">
      <c r="A41" s="59" t="s">
        <v>46</v>
      </c>
      <c r="B41" s="36">
        <v>3</v>
      </c>
      <c r="C41" s="38">
        <f>SUM(E41,G41)</f>
        <v>16095.109999999999</v>
      </c>
      <c r="D41" s="36">
        <v>3</v>
      </c>
      <c r="E41" s="38">
        <f>SUM(E42,E43,E44)</f>
        <v>16095.109999999999</v>
      </c>
      <c r="F41" s="36"/>
      <c r="G41" s="36"/>
      <c r="H41" s="36"/>
      <c r="I41" s="100"/>
      <c r="J41" s="9"/>
      <c r="K41" s="101"/>
      <c r="L41" s="9"/>
      <c r="M41" s="9"/>
      <c r="O41" s="77" t="s">
        <v>51</v>
      </c>
      <c r="P41" s="80">
        <v>2863.4</v>
      </c>
      <c r="Q41" s="106"/>
      <c r="S41" s="59" t="s">
        <v>50</v>
      </c>
      <c r="T41" s="38">
        <f>SUM(T42,T43)</f>
        <v>10453.9</v>
      </c>
      <c r="U41" s="36"/>
    </row>
    <row r="42" spans="1:21" ht="15" customHeight="1">
      <c r="A42" s="60" t="s">
        <v>47</v>
      </c>
      <c r="B42" s="33">
        <v>1</v>
      </c>
      <c r="C42" s="34">
        <f>SUM(E42,G42)</f>
        <v>5453.219999999999</v>
      </c>
      <c r="D42" s="33">
        <v>1</v>
      </c>
      <c r="E42" s="34">
        <f>SUM(P37,T38)</f>
        <v>5453.219999999999</v>
      </c>
      <c r="F42" s="33"/>
      <c r="G42" s="33"/>
      <c r="H42" s="35"/>
      <c r="I42" s="85"/>
      <c r="J42" s="14"/>
      <c r="K42" s="102"/>
      <c r="L42" s="14"/>
      <c r="M42" s="14"/>
      <c r="O42" s="77" t="s">
        <v>52</v>
      </c>
      <c r="P42" s="80">
        <v>2913</v>
      </c>
      <c r="Q42" s="106"/>
      <c r="S42" s="14" t="s">
        <v>51</v>
      </c>
      <c r="T42" s="34">
        <v>5189.75</v>
      </c>
      <c r="U42" s="33"/>
    </row>
    <row r="43" spans="1:21" ht="15" customHeight="1">
      <c r="A43" s="60" t="s">
        <v>48</v>
      </c>
      <c r="B43" s="33">
        <v>1</v>
      </c>
      <c r="C43" s="34">
        <f>SUM(E43)</f>
        <v>5453.219999999999</v>
      </c>
      <c r="D43" s="33">
        <v>1</v>
      </c>
      <c r="E43" s="34">
        <f>SUM(P38,T39)</f>
        <v>5453.219999999999</v>
      </c>
      <c r="F43" s="33"/>
      <c r="G43" s="33"/>
      <c r="H43" s="35"/>
      <c r="I43" s="85"/>
      <c r="J43" s="14"/>
      <c r="K43" s="102"/>
      <c r="L43" s="14"/>
      <c r="M43" s="14"/>
      <c r="O43" s="9" t="s">
        <v>53</v>
      </c>
      <c r="P43" s="38">
        <f>SUM(P44:P51)</f>
        <v>61433.72</v>
      </c>
      <c r="Q43" s="36"/>
      <c r="S43" s="14" t="s">
        <v>52</v>
      </c>
      <c r="T43" s="34">
        <v>5264.15</v>
      </c>
      <c r="U43" s="33"/>
    </row>
    <row r="44" spans="1:21" ht="15" customHeight="1">
      <c r="A44" s="60" t="s">
        <v>49</v>
      </c>
      <c r="B44" s="33">
        <v>1</v>
      </c>
      <c r="C44" s="34">
        <f>SUM(E44)</f>
        <v>5188.67</v>
      </c>
      <c r="D44" s="33">
        <v>1</v>
      </c>
      <c r="E44" s="34">
        <f>SUM(P39,T40)</f>
        <v>5188.67</v>
      </c>
      <c r="F44" s="33"/>
      <c r="G44" s="33"/>
      <c r="H44" s="35"/>
      <c r="I44" s="85"/>
      <c r="J44" s="14"/>
      <c r="K44" s="102"/>
      <c r="L44" s="14"/>
      <c r="M44" s="14"/>
      <c r="O44" s="62" t="s">
        <v>54</v>
      </c>
      <c r="P44" s="34">
        <v>10021.96</v>
      </c>
      <c r="Q44" s="33"/>
      <c r="S44" s="9" t="s">
        <v>55</v>
      </c>
      <c r="T44" s="47">
        <f>SUM(T45)</f>
        <v>7147.03</v>
      </c>
      <c r="U44" s="36"/>
    </row>
    <row r="45" spans="1:21" s="22" customFormat="1" ht="15" customHeight="1">
      <c r="A45" s="59" t="s">
        <v>50</v>
      </c>
      <c r="B45" s="36">
        <v>2</v>
      </c>
      <c r="C45" s="38">
        <f>SUM(C46,C47)</f>
        <v>16230.3</v>
      </c>
      <c r="D45" s="36">
        <v>2</v>
      </c>
      <c r="E45" s="38">
        <f>SUM(E46,E47)</f>
        <v>16230.3</v>
      </c>
      <c r="F45" s="36"/>
      <c r="G45" s="36"/>
      <c r="H45" s="42"/>
      <c r="I45" s="84"/>
      <c r="J45" s="9"/>
      <c r="K45" s="101"/>
      <c r="L45" s="9"/>
      <c r="M45" s="9"/>
      <c r="O45" s="62" t="s">
        <v>56</v>
      </c>
      <c r="P45" s="34">
        <v>10779</v>
      </c>
      <c r="Q45" s="36"/>
      <c r="S45" s="14" t="s">
        <v>57</v>
      </c>
      <c r="T45" s="34">
        <v>7147.03</v>
      </c>
      <c r="U45" s="33"/>
    </row>
    <row r="46" spans="1:17" ht="15" customHeight="1">
      <c r="A46" s="14" t="s">
        <v>51</v>
      </c>
      <c r="B46" s="33">
        <v>1</v>
      </c>
      <c r="C46" s="34">
        <f>SUM(E46,G46)</f>
        <v>8053.15</v>
      </c>
      <c r="D46" s="33">
        <v>1</v>
      </c>
      <c r="E46" s="34">
        <f>SUM(P41,T42)</f>
        <v>8053.15</v>
      </c>
      <c r="F46" s="33"/>
      <c r="G46" s="33"/>
      <c r="H46" s="42"/>
      <c r="I46" s="84"/>
      <c r="J46" s="9"/>
      <c r="K46" s="101"/>
      <c r="L46" s="9"/>
      <c r="M46" s="9"/>
      <c r="O46" s="62" t="s">
        <v>58</v>
      </c>
      <c r="P46" s="34">
        <v>7711.54</v>
      </c>
      <c r="Q46" s="33"/>
    </row>
    <row r="47" spans="1:17" ht="15" customHeight="1">
      <c r="A47" s="14" t="s">
        <v>52</v>
      </c>
      <c r="B47" s="33">
        <v>1</v>
      </c>
      <c r="C47" s="34">
        <f aca="true" t="shared" si="3" ref="C47:C61">SUM(E47)</f>
        <v>8177.15</v>
      </c>
      <c r="D47" s="33">
        <v>1</v>
      </c>
      <c r="E47" s="34">
        <f>SUM(P42,T43)</f>
        <v>8177.15</v>
      </c>
      <c r="F47" s="33"/>
      <c r="G47" s="33"/>
      <c r="H47" s="42"/>
      <c r="I47" s="84"/>
      <c r="J47" s="9"/>
      <c r="K47" s="101"/>
      <c r="L47" s="9"/>
      <c r="M47" s="9"/>
      <c r="O47" s="14" t="s">
        <v>59</v>
      </c>
      <c r="P47" s="34">
        <v>2086.78</v>
      </c>
      <c r="Q47" s="33"/>
    </row>
    <row r="48" spans="1:17" ht="15" customHeight="1">
      <c r="A48" s="9" t="s">
        <v>55</v>
      </c>
      <c r="B48" s="36">
        <v>1</v>
      </c>
      <c r="C48" s="38">
        <f>SUM(E48,G48)</f>
        <v>7147.03</v>
      </c>
      <c r="D48" s="36">
        <v>1</v>
      </c>
      <c r="E48" s="47">
        <f>SUM(E49)</f>
        <v>7147.03</v>
      </c>
      <c r="F48" s="36"/>
      <c r="G48" s="36"/>
      <c r="H48" s="42"/>
      <c r="I48" s="84"/>
      <c r="J48" s="9"/>
      <c r="K48" s="101"/>
      <c r="L48" s="9"/>
      <c r="M48" s="9"/>
      <c r="O48" s="65" t="s">
        <v>60</v>
      </c>
      <c r="P48" s="66">
        <v>14944.66</v>
      </c>
      <c r="Q48" s="33"/>
    </row>
    <row r="49" spans="1:17" ht="15" customHeight="1">
      <c r="A49" s="14" t="s">
        <v>57</v>
      </c>
      <c r="B49" s="33">
        <v>1</v>
      </c>
      <c r="C49" s="34">
        <f>SUM(E49,G49)</f>
        <v>7147.03</v>
      </c>
      <c r="D49" s="33">
        <v>1</v>
      </c>
      <c r="E49" s="34">
        <v>7147.03</v>
      </c>
      <c r="F49" s="33"/>
      <c r="G49" s="33"/>
      <c r="H49" s="35"/>
      <c r="I49" s="85"/>
      <c r="J49" s="14"/>
      <c r="K49" s="102"/>
      <c r="L49" s="14"/>
      <c r="M49" s="14"/>
      <c r="O49" s="65" t="s">
        <v>61</v>
      </c>
      <c r="P49" s="66">
        <v>5456.5</v>
      </c>
      <c r="Q49" s="33"/>
    </row>
    <row r="50" spans="1:17" s="22" customFormat="1" ht="15" customHeight="1">
      <c r="A50" s="9" t="s">
        <v>53</v>
      </c>
      <c r="B50" s="36">
        <f aca="true" t="shared" si="4" ref="B50:F50">SUM(B51:B58)</f>
        <v>8</v>
      </c>
      <c r="C50" s="61">
        <f t="shared" si="3"/>
        <v>61433.72</v>
      </c>
      <c r="D50" s="36">
        <f t="shared" si="4"/>
        <v>8</v>
      </c>
      <c r="E50" s="38">
        <f t="shared" si="4"/>
        <v>61433.72</v>
      </c>
      <c r="F50" s="36">
        <f t="shared" si="4"/>
        <v>8</v>
      </c>
      <c r="G50" s="36"/>
      <c r="H50" s="42"/>
      <c r="I50" s="84"/>
      <c r="J50" s="9"/>
      <c r="K50" s="101"/>
      <c r="L50" s="9"/>
      <c r="M50" s="9"/>
      <c r="O50" s="65" t="s">
        <v>62</v>
      </c>
      <c r="P50" s="66">
        <v>5216.63</v>
      </c>
      <c r="Q50" s="33"/>
    </row>
    <row r="51" spans="1:17" ht="15" customHeight="1">
      <c r="A51" s="62" t="s">
        <v>54</v>
      </c>
      <c r="B51" s="33">
        <v>1</v>
      </c>
      <c r="C51" s="63">
        <f t="shared" si="3"/>
        <v>10021.96</v>
      </c>
      <c r="D51" s="33">
        <v>1</v>
      </c>
      <c r="E51" s="34">
        <v>10021.96</v>
      </c>
      <c r="F51" s="33">
        <v>1</v>
      </c>
      <c r="G51" s="33"/>
      <c r="H51" s="42"/>
      <c r="I51" s="84"/>
      <c r="J51" s="9"/>
      <c r="K51" s="101"/>
      <c r="L51" s="9"/>
      <c r="M51" s="9"/>
      <c r="O51" s="65" t="s">
        <v>63</v>
      </c>
      <c r="P51" s="66">
        <v>5216.65</v>
      </c>
      <c r="Q51" s="33"/>
    </row>
    <row r="52" spans="1:17" s="22" customFormat="1" ht="15" customHeight="1">
      <c r="A52" s="62" t="s">
        <v>56</v>
      </c>
      <c r="B52" s="33">
        <v>1</v>
      </c>
      <c r="C52" s="64">
        <f t="shared" si="3"/>
        <v>10779</v>
      </c>
      <c r="D52" s="33">
        <v>1</v>
      </c>
      <c r="E52" s="34">
        <v>10779</v>
      </c>
      <c r="F52" s="33">
        <v>1</v>
      </c>
      <c r="G52" s="36"/>
      <c r="H52" s="42"/>
      <c r="I52" s="84"/>
      <c r="J52" s="9"/>
      <c r="K52" s="101"/>
      <c r="L52" s="9"/>
      <c r="M52" s="9"/>
      <c r="O52" s="9" t="s">
        <v>64</v>
      </c>
      <c r="P52" s="38">
        <f>SUM(P53:P54)</f>
        <v>13384.720000000001</v>
      </c>
      <c r="Q52" s="36"/>
    </row>
    <row r="53" spans="1:17" ht="15" customHeight="1">
      <c r="A53" s="62" t="s">
        <v>58</v>
      </c>
      <c r="B53" s="33">
        <v>1</v>
      </c>
      <c r="C53" s="63">
        <f t="shared" si="3"/>
        <v>7711.54</v>
      </c>
      <c r="D53" s="33">
        <v>1</v>
      </c>
      <c r="E53" s="34">
        <v>7711.54</v>
      </c>
      <c r="F53" s="33">
        <v>1</v>
      </c>
      <c r="G53" s="33"/>
      <c r="H53" s="35"/>
      <c r="I53" s="85"/>
      <c r="J53" s="14"/>
      <c r="K53" s="102"/>
      <c r="L53" s="14"/>
      <c r="M53" s="14"/>
      <c r="O53" s="65" t="s">
        <v>65</v>
      </c>
      <c r="P53" s="34">
        <v>5235.26</v>
      </c>
      <c r="Q53" s="33"/>
    </row>
    <row r="54" spans="1:17" ht="15" customHeight="1">
      <c r="A54" s="14" t="s">
        <v>59</v>
      </c>
      <c r="B54" s="33">
        <v>1</v>
      </c>
      <c r="C54" s="63">
        <f t="shared" si="3"/>
        <v>2086.78</v>
      </c>
      <c r="D54" s="33">
        <v>1</v>
      </c>
      <c r="E54" s="34">
        <v>2086.78</v>
      </c>
      <c r="F54" s="33">
        <v>1</v>
      </c>
      <c r="G54" s="33"/>
      <c r="H54" s="35"/>
      <c r="I54" s="85"/>
      <c r="J54" s="14"/>
      <c r="K54" s="102"/>
      <c r="L54" s="14"/>
      <c r="M54" s="14"/>
      <c r="O54" s="65" t="s">
        <v>66</v>
      </c>
      <c r="P54" s="34">
        <v>8149.46</v>
      </c>
      <c r="Q54" s="33"/>
    </row>
    <row r="55" spans="1:17" ht="14.25">
      <c r="A55" s="65" t="s">
        <v>60</v>
      </c>
      <c r="B55" s="33">
        <v>1</v>
      </c>
      <c r="C55" s="63">
        <f t="shared" si="3"/>
        <v>14944.66</v>
      </c>
      <c r="D55" s="33">
        <v>1</v>
      </c>
      <c r="E55" s="66">
        <v>14944.66</v>
      </c>
      <c r="F55" s="33">
        <v>1</v>
      </c>
      <c r="G55" s="33"/>
      <c r="H55" s="33"/>
      <c r="I55" s="103"/>
      <c r="J55" s="14"/>
      <c r="K55" s="14"/>
      <c r="L55" s="14"/>
      <c r="M55" s="14"/>
      <c r="N55" s="104"/>
      <c r="O55" s="9" t="s">
        <v>67</v>
      </c>
      <c r="P55" s="38">
        <f>SUM(P56:P59)</f>
        <v>16138.369999999999</v>
      </c>
      <c r="Q55" s="36">
        <f>SUM(Q56:Q59)</f>
        <v>11200</v>
      </c>
    </row>
    <row r="56" spans="1:17" ht="14.25">
      <c r="A56" s="65" t="s">
        <v>61</v>
      </c>
      <c r="B56" s="33">
        <v>1</v>
      </c>
      <c r="C56" s="63">
        <f t="shared" si="3"/>
        <v>5456.5</v>
      </c>
      <c r="D56" s="33">
        <v>1</v>
      </c>
      <c r="E56" s="66">
        <v>5456.5</v>
      </c>
      <c r="F56" s="33">
        <v>1</v>
      </c>
      <c r="G56" s="33"/>
      <c r="H56" s="33"/>
      <c r="I56" s="103"/>
      <c r="J56" s="14"/>
      <c r="K56" s="14"/>
      <c r="L56" s="14"/>
      <c r="M56" s="14"/>
      <c r="N56" s="104"/>
      <c r="O56" s="65" t="s">
        <v>68</v>
      </c>
      <c r="P56" s="34">
        <v>4553.46</v>
      </c>
      <c r="Q56" s="33">
        <v>3200</v>
      </c>
    </row>
    <row r="57" spans="1:17" ht="14.25">
      <c r="A57" s="65" t="s">
        <v>62</v>
      </c>
      <c r="B57" s="33">
        <v>1</v>
      </c>
      <c r="C57" s="63">
        <f t="shared" si="3"/>
        <v>5216.63</v>
      </c>
      <c r="D57" s="33">
        <v>1</v>
      </c>
      <c r="E57" s="66">
        <v>5216.63</v>
      </c>
      <c r="F57" s="33">
        <v>1</v>
      </c>
      <c r="G57" s="33"/>
      <c r="H57" s="33"/>
      <c r="I57" s="103"/>
      <c r="J57" s="14"/>
      <c r="K57" s="14"/>
      <c r="L57" s="14"/>
      <c r="M57" s="14"/>
      <c r="N57" s="104"/>
      <c r="O57" s="65" t="s">
        <v>69</v>
      </c>
      <c r="P57" s="34">
        <v>2477.99</v>
      </c>
      <c r="Q57" s="33">
        <v>1600</v>
      </c>
    </row>
    <row r="58" spans="1:17" ht="14.25">
      <c r="A58" s="65" t="s">
        <v>63</v>
      </c>
      <c r="B58" s="33">
        <v>1</v>
      </c>
      <c r="C58" s="63">
        <f t="shared" si="3"/>
        <v>5216.65</v>
      </c>
      <c r="D58" s="33">
        <v>1</v>
      </c>
      <c r="E58" s="66">
        <v>5216.65</v>
      </c>
      <c r="F58" s="33">
        <v>1</v>
      </c>
      <c r="G58" s="33"/>
      <c r="H58" s="33"/>
      <c r="I58" s="103"/>
      <c r="J58" s="14"/>
      <c r="K58" s="14"/>
      <c r="L58" s="14"/>
      <c r="M58" s="14"/>
      <c r="N58" s="104"/>
      <c r="O58" s="10" t="s">
        <v>70</v>
      </c>
      <c r="P58" s="34">
        <v>4553.46</v>
      </c>
      <c r="Q58" s="33">
        <v>3200</v>
      </c>
    </row>
    <row r="59" spans="1:17" ht="14.25">
      <c r="A59" s="9" t="s">
        <v>64</v>
      </c>
      <c r="B59" s="36">
        <f aca="true" t="shared" si="5" ref="B59:F59">SUM(B60:B61)</f>
        <v>2</v>
      </c>
      <c r="C59" s="67">
        <f t="shared" si="3"/>
        <v>13384.720000000001</v>
      </c>
      <c r="D59" s="36">
        <f t="shared" si="5"/>
        <v>2</v>
      </c>
      <c r="E59" s="38">
        <f t="shared" si="5"/>
        <v>13384.720000000001</v>
      </c>
      <c r="F59" s="36">
        <f t="shared" si="5"/>
        <v>2</v>
      </c>
      <c r="G59" s="36"/>
      <c r="H59" s="33"/>
      <c r="I59" s="103"/>
      <c r="J59" s="14"/>
      <c r="K59" s="14"/>
      <c r="L59" s="14"/>
      <c r="M59" s="14"/>
      <c r="N59" s="104"/>
      <c r="O59" s="10" t="s">
        <v>71</v>
      </c>
      <c r="P59" s="34">
        <v>4553.46</v>
      </c>
      <c r="Q59" s="33">
        <v>3200</v>
      </c>
    </row>
    <row r="60" spans="1:17" ht="14.25">
      <c r="A60" s="65" t="s">
        <v>65</v>
      </c>
      <c r="B60" s="33">
        <v>1</v>
      </c>
      <c r="C60" s="68">
        <f t="shared" si="3"/>
        <v>5235.26</v>
      </c>
      <c r="D60" s="33">
        <v>1</v>
      </c>
      <c r="E60" s="34">
        <v>5235.26</v>
      </c>
      <c r="F60" s="33">
        <v>1</v>
      </c>
      <c r="G60" s="33"/>
      <c r="H60" s="33"/>
      <c r="I60" s="103"/>
      <c r="J60" s="14"/>
      <c r="K60" s="14"/>
      <c r="L60" s="14"/>
      <c r="M60" s="14"/>
      <c r="N60" s="104"/>
      <c r="O60" s="9" t="s">
        <v>72</v>
      </c>
      <c r="P60" s="38">
        <f>SUM(P61)</f>
        <v>5337.74</v>
      </c>
      <c r="Q60" s="36"/>
    </row>
    <row r="61" spans="1:17" ht="14.25">
      <c r="A61" s="65" t="s">
        <v>66</v>
      </c>
      <c r="B61" s="33">
        <v>1</v>
      </c>
      <c r="C61" s="68">
        <f t="shared" si="3"/>
        <v>8149.46</v>
      </c>
      <c r="D61" s="33">
        <v>1</v>
      </c>
      <c r="E61" s="34">
        <v>8149.46</v>
      </c>
      <c r="F61" s="33">
        <v>1</v>
      </c>
      <c r="G61" s="33"/>
      <c r="H61" s="33"/>
      <c r="I61" s="103"/>
      <c r="J61" s="14"/>
      <c r="K61" s="14"/>
      <c r="L61" s="14"/>
      <c r="M61" s="14"/>
      <c r="N61" s="104"/>
      <c r="O61" s="10" t="s">
        <v>73</v>
      </c>
      <c r="P61" s="34">
        <v>5337.74</v>
      </c>
      <c r="Q61" s="33"/>
    </row>
    <row r="62" spans="1:17" ht="14.25">
      <c r="A62" s="9" t="s">
        <v>67</v>
      </c>
      <c r="B62" s="36">
        <f aca="true" t="shared" si="6" ref="B62:G62">SUM(B63:B66)</f>
        <v>4</v>
      </c>
      <c r="C62" s="67">
        <f aca="true" t="shared" si="7" ref="C62:C66">SUM(E62,G62)</f>
        <v>27338.37</v>
      </c>
      <c r="D62" s="36">
        <f t="shared" si="6"/>
        <v>4</v>
      </c>
      <c r="E62" s="38">
        <f t="shared" si="6"/>
        <v>16138.369999999999</v>
      </c>
      <c r="F62" s="36">
        <f t="shared" si="6"/>
        <v>4</v>
      </c>
      <c r="G62" s="36">
        <f t="shared" si="6"/>
        <v>11200</v>
      </c>
      <c r="H62" s="33"/>
      <c r="I62" s="103"/>
      <c r="J62" s="14"/>
      <c r="K62" s="14"/>
      <c r="L62" s="14"/>
      <c r="M62" s="14"/>
      <c r="N62" s="104"/>
      <c r="O62" s="9" t="s">
        <v>74</v>
      </c>
      <c r="P62" s="38">
        <f>SUM(P63)</f>
        <v>6830.6</v>
      </c>
      <c r="Q62" s="36">
        <f>SUM(Q63)</f>
        <v>4800</v>
      </c>
    </row>
    <row r="63" spans="1:17" ht="14.25">
      <c r="A63" s="65" t="s">
        <v>68</v>
      </c>
      <c r="B63" s="33">
        <v>1</v>
      </c>
      <c r="C63" s="68">
        <f t="shared" si="7"/>
        <v>7753.46</v>
      </c>
      <c r="D63" s="33">
        <v>1</v>
      </c>
      <c r="E63" s="34">
        <v>4553.46</v>
      </c>
      <c r="F63" s="33">
        <v>1</v>
      </c>
      <c r="G63" s="33">
        <v>3200</v>
      </c>
      <c r="H63" s="33"/>
      <c r="I63" s="103"/>
      <c r="J63" s="14"/>
      <c r="K63" s="14"/>
      <c r="L63" s="14"/>
      <c r="M63" s="14"/>
      <c r="N63" s="104"/>
      <c r="O63" s="10" t="s">
        <v>75</v>
      </c>
      <c r="P63" s="34">
        <v>6830.6</v>
      </c>
      <c r="Q63" s="33">
        <v>4800</v>
      </c>
    </row>
    <row r="64" spans="1:14" ht="14.25">
      <c r="A64" s="65" t="s">
        <v>69</v>
      </c>
      <c r="B64" s="33">
        <v>1</v>
      </c>
      <c r="C64" s="68">
        <f t="shared" si="7"/>
        <v>4077.99</v>
      </c>
      <c r="D64" s="33">
        <v>1</v>
      </c>
      <c r="E64" s="34">
        <v>2477.99</v>
      </c>
      <c r="F64" s="33">
        <v>1</v>
      </c>
      <c r="G64" s="33">
        <v>1600</v>
      </c>
      <c r="H64" s="33"/>
      <c r="I64" s="103"/>
      <c r="J64" s="14"/>
      <c r="K64" s="14"/>
      <c r="L64" s="14"/>
      <c r="M64" s="14"/>
      <c r="N64" s="104"/>
    </row>
    <row r="65" spans="1:14" ht="14.25">
      <c r="A65" s="10" t="s">
        <v>70</v>
      </c>
      <c r="B65" s="33">
        <v>1</v>
      </c>
      <c r="C65" s="68">
        <f t="shared" si="7"/>
        <v>7753.46</v>
      </c>
      <c r="D65" s="33">
        <v>1</v>
      </c>
      <c r="E65" s="34">
        <v>4553.46</v>
      </c>
      <c r="F65" s="33">
        <v>1</v>
      </c>
      <c r="G65" s="33">
        <v>3200</v>
      </c>
      <c r="H65" s="35"/>
      <c r="I65" s="69"/>
      <c r="J65" s="14"/>
      <c r="K65" s="14"/>
      <c r="L65" s="14"/>
      <c r="M65" s="14"/>
      <c r="N65" s="104"/>
    </row>
    <row r="66" spans="1:14" ht="14.25">
      <c r="A66" s="10" t="s">
        <v>71</v>
      </c>
      <c r="B66" s="33">
        <v>1</v>
      </c>
      <c r="C66" s="68">
        <f t="shared" si="7"/>
        <v>7753.46</v>
      </c>
      <c r="D66" s="33">
        <v>1</v>
      </c>
      <c r="E66" s="34">
        <v>4553.46</v>
      </c>
      <c r="F66" s="33">
        <v>1</v>
      </c>
      <c r="G66" s="33">
        <v>3200</v>
      </c>
      <c r="H66" s="42"/>
      <c r="I66" s="76"/>
      <c r="J66" s="36"/>
      <c r="K66" s="9"/>
      <c r="L66" s="9"/>
      <c r="M66" s="9"/>
      <c r="N66" s="104"/>
    </row>
    <row r="67" spans="1:14" ht="14.25">
      <c r="A67" s="9" t="s">
        <v>72</v>
      </c>
      <c r="B67" s="36">
        <v>1</v>
      </c>
      <c r="C67" s="67">
        <f>SUM(E67)</f>
        <v>5337.74</v>
      </c>
      <c r="D67" s="36">
        <v>1</v>
      </c>
      <c r="E67" s="38">
        <f>SUM(E68)</f>
        <v>5337.74</v>
      </c>
      <c r="F67" s="36">
        <f>SUM(F68)</f>
        <v>1</v>
      </c>
      <c r="G67" s="36"/>
      <c r="H67" s="35"/>
      <c r="I67" s="69"/>
      <c r="J67" s="33"/>
      <c r="K67" s="14"/>
      <c r="L67" s="14"/>
      <c r="M67" s="14"/>
      <c r="N67" s="104"/>
    </row>
    <row r="68" spans="1:14" ht="14.25">
      <c r="A68" s="10" t="s">
        <v>73</v>
      </c>
      <c r="B68" s="33">
        <v>1</v>
      </c>
      <c r="C68" s="68">
        <f>SUM(E68)</f>
        <v>5337.74</v>
      </c>
      <c r="D68" s="33">
        <v>1</v>
      </c>
      <c r="E68" s="34">
        <v>5337.74</v>
      </c>
      <c r="F68" s="33">
        <v>1</v>
      </c>
      <c r="G68" s="33"/>
      <c r="H68" s="35"/>
      <c r="I68" s="69"/>
      <c r="J68" s="14"/>
      <c r="K68" s="14"/>
      <c r="L68" s="14"/>
      <c r="M68" s="14"/>
      <c r="N68" s="104"/>
    </row>
    <row r="69" spans="1:14" ht="14.25">
      <c r="A69" s="9" t="s">
        <v>76</v>
      </c>
      <c r="B69" s="36">
        <v>1</v>
      </c>
      <c r="C69" s="38">
        <f>SUM(E69,G69)</f>
        <v>11630.6</v>
      </c>
      <c r="D69" s="36">
        <f aca="true" t="shared" si="8" ref="D69:G69">SUM(D70)</f>
        <v>1</v>
      </c>
      <c r="E69" s="38">
        <f t="shared" si="8"/>
        <v>6830.6</v>
      </c>
      <c r="F69" s="36">
        <f t="shared" si="8"/>
        <v>1</v>
      </c>
      <c r="G69" s="36">
        <f t="shared" si="8"/>
        <v>4800</v>
      </c>
      <c r="H69" s="35"/>
      <c r="I69" s="69"/>
      <c r="J69" s="14"/>
      <c r="K69" s="14"/>
      <c r="L69" s="14"/>
      <c r="M69" s="14"/>
      <c r="N69" s="104"/>
    </row>
    <row r="70" spans="1:14" ht="14.25">
      <c r="A70" s="10" t="s">
        <v>75</v>
      </c>
      <c r="B70" s="33">
        <v>1</v>
      </c>
      <c r="C70" s="34">
        <f>SUM(E70,G70)</f>
        <v>11630.6</v>
      </c>
      <c r="D70" s="33">
        <v>1</v>
      </c>
      <c r="E70" s="34">
        <v>6830.6</v>
      </c>
      <c r="F70" s="33">
        <v>1</v>
      </c>
      <c r="G70" s="33">
        <v>4800</v>
      </c>
      <c r="H70" s="35"/>
      <c r="I70" s="69"/>
      <c r="J70" s="14"/>
      <c r="K70" s="14"/>
      <c r="L70" s="14"/>
      <c r="M70" s="14"/>
      <c r="N70" s="104"/>
    </row>
    <row r="71" spans="1:14" ht="21.75" customHeight="1">
      <c r="A71" s="111" t="s">
        <v>77</v>
      </c>
      <c r="B71" s="112">
        <f>SUM(B72:B334)</f>
        <v>263</v>
      </c>
      <c r="C71" s="113">
        <f>SUM(C72:C334)</f>
        <v>1637723.1699999988</v>
      </c>
      <c r="D71" s="112"/>
      <c r="E71" s="113"/>
      <c r="F71" s="112"/>
      <c r="G71" s="112"/>
      <c r="H71" s="114">
        <v>263</v>
      </c>
      <c r="I71" s="122">
        <f>SUM(I72:I334)</f>
        <v>1637723.1699999988</v>
      </c>
      <c r="J71" s="104"/>
      <c r="K71" s="104"/>
      <c r="L71" s="104"/>
      <c r="M71" s="104"/>
      <c r="N71" s="104"/>
    </row>
    <row r="72" spans="1:14" ht="14.25">
      <c r="A72" s="115" t="s">
        <v>78</v>
      </c>
      <c r="B72" s="116">
        <v>1</v>
      </c>
      <c r="C72" s="117">
        <v>491.91</v>
      </c>
      <c r="D72" s="43"/>
      <c r="E72" s="118"/>
      <c r="F72" s="43"/>
      <c r="G72" s="43"/>
      <c r="H72" s="119">
        <v>1</v>
      </c>
      <c r="I72" s="117">
        <v>491.91</v>
      </c>
      <c r="J72" s="104"/>
      <c r="K72" s="104"/>
      <c r="L72" s="104"/>
      <c r="M72" s="104"/>
      <c r="N72" s="104"/>
    </row>
    <row r="73" spans="1:14" ht="14.25">
      <c r="A73" s="115" t="s">
        <v>79</v>
      </c>
      <c r="B73" s="44">
        <v>1</v>
      </c>
      <c r="C73" s="117">
        <v>2459.58</v>
      </c>
      <c r="D73" s="43"/>
      <c r="E73" s="118"/>
      <c r="F73" s="43"/>
      <c r="G73" s="43"/>
      <c r="H73" s="119">
        <v>1</v>
      </c>
      <c r="I73" s="117">
        <v>2459.58</v>
      </c>
      <c r="J73" s="104"/>
      <c r="K73" s="104"/>
      <c r="L73" s="104"/>
      <c r="M73" s="104"/>
      <c r="N73" s="104"/>
    </row>
    <row r="74" spans="1:14" ht="14.25">
      <c r="A74" s="115" t="s">
        <v>80</v>
      </c>
      <c r="B74" s="44">
        <v>1</v>
      </c>
      <c r="C74" s="117">
        <v>1430.67</v>
      </c>
      <c r="D74" s="43"/>
      <c r="E74" s="118"/>
      <c r="F74" s="43"/>
      <c r="G74" s="43"/>
      <c r="H74" s="119">
        <v>1</v>
      </c>
      <c r="I74" s="117">
        <v>1430.67</v>
      </c>
      <c r="J74" s="104"/>
      <c r="K74" s="104"/>
      <c r="L74" s="104"/>
      <c r="M74" s="104"/>
      <c r="N74" s="104"/>
    </row>
    <row r="75" spans="1:9" ht="14.25">
      <c r="A75" s="115" t="s">
        <v>81</v>
      </c>
      <c r="B75" s="44">
        <v>1</v>
      </c>
      <c r="C75" s="117">
        <v>3129.85</v>
      </c>
      <c r="D75" s="120"/>
      <c r="E75" s="121"/>
      <c r="F75" s="120"/>
      <c r="G75" s="120"/>
      <c r="H75" s="119">
        <v>1</v>
      </c>
      <c r="I75" s="117">
        <v>3129.85</v>
      </c>
    </row>
    <row r="76" spans="1:9" ht="14.25">
      <c r="A76" s="115" t="s">
        <v>82</v>
      </c>
      <c r="B76" s="44">
        <v>1</v>
      </c>
      <c r="C76" s="117">
        <v>8498.79</v>
      </c>
      <c r="D76" s="120"/>
      <c r="E76" s="121"/>
      <c r="F76" s="120"/>
      <c r="G76" s="120"/>
      <c r="H76" s="119">
        <v>1</v>
      </c>
      <c r="I76" s="117">
        <v>8498.79</v>
      </c>
    </row>
    <row r="77" spans="1:9" ht="14.25">
      <c r="A77" s="115" t="s">
        <v>83</v>
      </c>
      <c r="B77" s="44">
        <v>1</v>
      </c>
      <c r="C77" s="117">
        <v>9838.38</v>
      </c>
      <c r="D77" s="120"/>
      <c r="E77" s="121"/>
      <c r="F77" s="120"/>
      <c r="G77" s="120"/>
      <c r="H77" s="119">
        <v>1</v>
      </c>
      <c r="I77" s="117">
        <v>9838.38</v>
      </c>
    </row>
    <row r="78" spans="1:9" ht="14.25">
      <c r="A78" s="115" t="s">
        <v>84</v>
      </c>
      <c r="B78" s="44">
        <v>1</v>
      </c>
      <c r="C78" s="117">
        <v>7378.78</v>
      </c>
      <c r="D78" s="120"/>
      <c r="E78" s="121"/>
      <c r="F78" s="120"/>
      <c r="G78" s="120"/>
      <c r="H78" s="119">
        <v>1</v>
      </c>
      <c r="I78" s="117">
        <v>7378.78</v>
      </c>
    </row>
    <row r="79" spans="1:9" ht="14.25">
      <c r="A79" s="115" t="s">
        <v>85</v>
      </c>
      <c r="B79" s="44">
        <v>1</v>
      </c>
      <c r="C79" s="117">
        <v>9838.38</v>
      </c>
      <c r="D79" s="120"/>
      <c r="E79" s="121"/>
      <c r="F79" s="120"/>
      <c r="G79" s="120"/>
      <c r="H79" s="119">
        <v>1</v>
      </c>
      <c r="I79" s="117">
        <v>9838.38</v>
      </c>
    </row>
    <row r="80" spans="1:9" ht="14.25">
      <c r="A80" s="115" t="s">
        <v>86</v>
      </c>
      <c r="B80" s="44">
        <v>1</v>
      </c>
      <c r="C80" s="117">
        <v>1475.75</v>
      </c>
      <c r="D80" s="120"/>
      <c r="E80" s="121"/>
      <c r="F80" s="120"/>
      <c r="G80" s="120"/>
      <c r="H80" s="119">
        <v>1</v>
      </c>
      <c r="I80" s="117">
        <v>1475.75</v>
      </c>
    </row>
    <row r="81" spans="1:9" ht="14.25">
      <c r="A81" s="115" t="s">
        <v>87</v>
      </c>
      <c r="B81" s="44">
        <v>1</v>
      </c>
      <c r="C81" s="117">
        <v>2951.5</v>
      </c>
      <c r="D81" s="120"/>
      <c r="E81" s="121"/>
      <c r="F81" s="120"/>
      <c r="G81" s="120"/>
      <c r="H81" s="119">
        <v>1</v>
      </c>
      <c r="I81" s="117">
        <v>2951.5</v>
      </c>
    </row>
    <row r="82" spans="1:9" ht="14.25">
      <c r="A82" s="115" t="s">
        <v>88</v>
      </c>
      <c r="B82" s="44">
        <v>1</v>
      </c>
      <c r="C82" s="117">
        <v>5903.01</v>
      </c>
      <c r="D82" s="120"/>
      <c r="E82" s="121"/>
      <c r="F82" s="120"/>
      <c r="G82" s="120"/>
      <c r="H82" s="119">
        <v>1</v>
      </c>
      <c r="I82" s="117">
        <v>5903.01</v>
      </c>
    </row>
    <row r="83" spans="1:9" ht="14.25">
      <c r="A83" s="115" t="s">
        <v>89</v>
      </c>
      <c r="B83" s="44">
        <v>1</v>
      </c>
      <c r="C83" s="117">
        <v>3279.46</v>
      </c>
      <c r="D83" s="120"/>
      <c r="E83" s="121"/>
      <c r="F83" s="120"/>
      <c r="G83" s="120"/>
      <c r="H83" s="119">
        <v>1</v>
      </c>
      <c r="I83" s="117">
        <v>3279.46</v>
      </c>
    </row>
    <row r="84" spans="1:9" ht="14.25">
      <c r="A84" s="115" t="s">
        <v>90</v>
      </c>
      <c r="B84" s="44">
        <v>1</v>
      </c>
      <c r="C84" s="117">
        <v>2459.59</v>
      </c>
      <c r="D84" s="120"/>
      <c r="E84" s="121"/>
      <c r="F84" s="120"/>
      <c r="G84" s="120"/>
      <c r="H84" s="119">
        <v>1</v>
      </c>
      <c r="I84" s="117">
        <v>2459.59</v>
      </c>
    </row>
    <row r="85" spans="1:9" ht="14.25">
      <c r="A85" s="115" t="s">
        <v>91</v>
      </c>
      <c r="B85" s="44">
        <v>1</v>
      </c>
      <c r="C85" s="117">
        <v>9838.38</v>
      </c>
      <c r="D85" s="120"/>
      <c r="E85" s="121"/>
      <c r="F85" s="120"/>
      <c r="G85" s="120"/>
      <c r="H85" s="119">
        <v>1</v>
      </c>
      <c r="I85" s="117">
        <v>9838.38</v>
      </c>
    </row>
    <row r="86" spans="1:9" ht="14.25">
      <c r="A86" s="115" t="s">
        <v>92</v>
      </c>
      <c r="B86" s="44">
        <v>1</v>
      </c>
      <c r="C86" s="117">
        <v>8584.08</v>
      </c>
      <c r="D86" s="120"/>
      <c r="E86" s="121"/>
      <c r="F86" s="120"/>
      <c r="G86" s="120"/>
      <c r="H86" s="119">
        <v>1</v>
      </c>
      <c r="I86" s="117">
        <v>8584.08</v>
      </c>
    </row>
    <row r="87" spans="1:9" ht="14.25">
      <c r="A87" s="115" t="s">
        <v>93</v>
      </c>
      <c r="B87" s="44">
        <v>1</v>
      </c>
      <c r="C87" s="117">
        <v>1639.73</v>
      </c>
      <c r="D87" s="120"/>
      <c r="E87" s="121"/>
      <c r="F87" s="120"/>
      <c r="G87" s="120"/>
      <c r="H87" s="119">
        <v>1</v>
      </c>
      <c r="I87" s="117">
        <v>1639.73</v>
      </c>
    </row>
    <row r="88" spans="1:9" ht="14.25">
      <c r="A88" s="115" t="s">
        <v>94</v>
      </c>
      <c r="B88" s="44">
        <v>1</v>
      </c>
      <c r="C88" s="117">
        <v>12434.16</v>
      </c>
      <c r="D88" s="120"/>
      <c r="E88" s="121"/>
      <c r="F88" s="120"/>
      <c r="G88" s="120"/>
      <c r="H88" s="119">
        <v>1</v>
      </c>
      <c r="I88" s="117">
        <v>12434.16</v>
      </c>
    </row>
    <row r="89" spans="1:9" ht="14.25">
      <c r="A89" s="115" t="s">
        <v>95</v>
      </c>
      <c r="B89" s="44">
        <v>1</v>
      </c>
      <c r="C89" s="117">
        <v>5903.01</v>
      </c>
      <c r="D89" s="120"/>
      <c r="E89" s="121"/>
      <c r="F89" s="120"/>
      <c r="G89" s="120"/>
      <c r="H89" s="119">
        <v>1</v>
      </c>
      <c r="I89" s="117">
        <v>5903.01</v>
      </c>
    </row>
    <row r="90" spans="1:9" ht="14.25">
      <c r="A90" s="115" t="s">
        <v>96</v>
      </c>
      <c r="B90" s="44">
        <v>1</v>
      </c>
      <c r="C90" s="117">
        <v>9838.38</v>
      </c>
      <c r="D90" s="120"/>
      <c r="E90" s="121"/>
      <c r="F90" s="120"/>
      <c r="G90" s="120"/>
      <c r="H90" s="119">
        <v>1</v>
      </c>
      <c r="I90" s="117">
        <v>9838.38</v>
      </c>
    </row>
    <row r="91" spans="1:9" ht="14.25">
      <c r="A91" s="115" t="s">
        <v>97</v>
      </c>
      <c r="B91" s="44">
        <v>1</v>
      </c>
      <c r="C91" s="117">
        <v>5903.01</v>
      </c>
      <c r="D91" s="120"/>
      <c r="E91" s="121"/>
      <c r="F91" s="120"/>
      <c r="G91" s="120"/>
      <c r="H91" s="119">
        <v>1</v>
      </c>
      <c r="I91" s="117">
        <v>5903.01</v>
      </c>
    </row>
    <row r="92" spans="1:9" ht="14.25">
      <c r="A92" s="115" t="s">
        <v>98</v>
      </c>
      <c r="B92" s="44">
        <v>1</v>
      </c>
      <c r="C92" s="117">
        <v>5903.01</v>
      </c>
      <c r="D92" s="120"/>
      <c r="E92" s="121"/>
      <c r="F92" s="120"/>
      <c r="G92" s="120"/>
      <c r="H92" s="119">
        <v>1</v>
      </c>
      <c r="I92" s="117">
        <v>5903.01</v>
      </c>
    </row>
    <row r="93" spans="1:9" ht="14.25">
      <c r="A93" s="115" t="s">
        <v>99</v>
      </c>
      <c r="B93" s="44">
        <v>1</v>
      </c>
      <c r="C93" s="117">
        <v>5411.09</v>
      </c>
      <c r="D93" s="120"/>
      <c r="E93" s="121"/>
      <c r="F93" s="120"/>
      <c r="G93" s="120"/>
      <c r="H93" s="119">
        <v>1</v>
      </c>
      <c r="I93" s="117">
        <v>5411.09</v>
      </c>
    </row>
    <row r="94" spans="1:9" ht="14.25">
      <c r="A94" s="115" t="s">
        <v>100</v>
      </c>
      <c r="B94" s="44">
        <v>1</v>
      </c>
      <c r="C94" s="117">
        <v>5903.01</v>
      </c>
      <c r="D94" s="120"/>
      <c r="E94" s="121"/>
      <c r="F94" s="120"/>
      <c r="G94" s="120"/>
      <c r="H94" s="119">
        <v>1</v>
      </c>
      <c r="I94" s="117">
        <v>5903.01</v>
      </c>
    </row>
    <row r="95" spans="1:9" ht="14.25">
      <c r="A95" s="115" t="s">
        <v>101</v>
      </c>
      <c r="B95" s="44">
        <v>1</v>
      </c>
      <c r="C95" s="117">
        <v>983.83</v>
      </c>
      <c r="D95" s="120"/>
      <c r="E95" s="121"/>
      <c r="F95" s="120"/>
      <c r="G95" s="120"/>
      <c r="H95" s="119">
        <v>1</v>
      </c>
      <c r="I95" s="117">
        <v>983.83</v>
      </c>
    </row>
    <row r="96" spans="1:9" ht="14.25">
      <c r="A96" s="115" t="s">
        <v>102</v>
      </c>
      <c r="B96" s="44">
        <v>1</v>
      </c>
      <c r="C96" s="117">
        <v>5903.01</v>
      </c>
      <c r="D96" s="120"/>
      <c r="E96" s="121"/>
      <c r="F96" s="120"/>
      <c r="G96" s="120"/>
      <c r="H96" s="119">
        <v>1</v>
      </c>
      <c r="I96" s="117">
        <v>5903.01</v>
      </c>
    </row>
    <row r="97" spans="1:9" ht="14.25">
      <c r="A97" s="115" t="s">
        <v>103</v>
      </c>
      <c r="B97" s="44">
        <v>1</v>
      </c>
      <c r="C97" s="117">
        <v>983.83</v>
      </c>
      <c r="D97" s="120"/>
      <c r="E97" s="121"/>
      <c r="F97" s="120"/>
      <c r="G97" s="120"/>
      <c r="H97" s="119">
        <v>1</v>
      </c>
      <c r="I97" s="117">
        <v>983.83</v>
      </c>
    </row>
    <row r="98" spans="1:9" ht="14.25">
      <c r="A98" s="115" t="s">
        <v>104</v>
      </c>
      <c r="B98" s="44">
        <v>1</v>
      </c>
      <c r="C98" s="117">
        <v>9838.38</v>
      </c>
      <c r="D98" s="120"/>
      <c r="E98" s="121"/>
      <c r="F98" s="120"/>
      <c r="G98" s="120"/>
      <c r="H98" s="119">
        <v>1</v>
      </c>
      <c r="I98" s="117">
        <v>9838.38</v>
      </c>
    </row>
    <row r="99" spans="1:9" ht="14.25">
      <c r="A99" s="115" t="s">
        <v>105</v>
      </c>
      <c r="B99" s="44">
        <v>1</v>
      </c>
      <c r="C99" s="117">
        <v>3935.34</v>
      </c>
      <c r="D99" s="120"/>
      <c r="E99" s="121"/>
      <c r="F99" s="120"/>
      <c r="G99" s="120"/>
      <c r="H99" s="119">
        <v>1</v>
      </c>
      <c r="I99" s="117">
        <v>3935.34</v>
      </c>
    </row>
    <row r="100" spans="1:9" ht="14.25">
      <c r="A100" s="115" t="s">
        <v>106</v>
      </c>
      <c r="B100" s="44">
        <v>1</v>
      </c>
      <c r="C100" s="117">
        <v>9838.38</v>
      </c>
      <c r="D100" s="120"/>
      <c r="E100" s="121"/>
      <c r="F100" s="120"/>
      <c r="G100" s="120"/>
      <c r="H100" s="119">
        <v>1</v>
      </c>
      <c r="I100" s="117">
        <v>9838.38</v>
      </c>
    </row>
    <row r="101" spans="1:9" ht="14.25">
      <c r="A101" s="115" t="s">
        <v>107</v>
      </c>
      <c r="B101" s="44">
        <v>1</v>
      </c>
      <c r="C101" s="117">
        <v>5903.01</v>
      </c>
      <c r="D101" s="120"/>
      <c r="E101" s="121"/>
      <c r="F101" s="120"/>
      <c r="G101" s="120"/>
      <c r="H101" s="119">
        <v>1</v>
      </c>
      <c r="I101" s="117">
        <v>5903.01</v>
      </c>
    </row>
    <row r="102" spans="1:9" ht="14.25">
      <c r="A102" s="115" t="s">
        <v>108</v>
      </c>
      <c r="B102" s="44">
        <v>1</v>
      </c>
      <c r="C102" s="117">
        <v>5903.01</v>
      </c>
      <c r="D102" s="120"/>
      <c r="E102" s="121"/>
      <c r="F102" s="120"/>
      <c r="G102" s="120"/>
      <c r="H102" s="119">
        <v>1</v>
      </c>
      <c r="I102" s="117">
        <v>5903.01</v>
      </c>
    </row>
    <row r="103" spans="1:9" ht="14.25">
      <c r="A103" s="115" t="s">
        <v>109</v>
      </c>
      <c r="B103" s="44">
        <v>1</v>
      </c>
      <c r="C103" s="117">
        <v>983.83</v>
      </c>
      <c r="D103" s="120"/>
      <c r="E103" s="121"/>
      <c r="F103" s="120"/>
      <c r="G103" s="120"/>
      <c r="H103" s="119">
        <v>1</v>
      </c>
      <c r="I103" s="117">
        <v>983.83</v>
      </c>
    </row>
    <row r="104" spans="1:9" ht="14.25">
      <c r="A104" s="115" t="s">
        <v>110</v>
      </c>
      <c r="B104" s="44">
        <v>1</v>
      </c>
      <c r="C104" s="117">
        <v>2861.36</v>
      </c>
      <c r="D104" s="120"/>
      <c r="E104" s="121"/>
      <c r="F104" s="120"/>
      <c r="G104" s="120"/>
      <c r="H104" s="119">
        <v>1</v>
      </c>
      <c r="I104" s="117">
        <v>2861.36</v>
      </c>
    </row>
    <row r="105" spans="1:9" ht="14.25">
      <c r="A105" s="115" t="s">
        <v>111</v>
      </c>
      <c r="B105" s="44">
        <v>1</v>
      </c>
      <c r="C105" s="117">
        <v>9838.38</v>
      </c>
      <c r="D105" s="120"/>
      <c r="E105" s="121"/>
      <c r="F105" s="120"/>
      <c r="G105" s="120"/>
      <c r="H105" s="119">
        <v>1</v>
      </c>
      <c r="I105" s="117">
        <v>9838.38</v>
      </c>
    </row>
    <row r="106" spans="1:9" ht="14.25">
      <c r="A106" s="115" t="s">
        <v>112</v>
      </c>
      <c r="B106" s="44">
        <v>1</v>
      </c>
      <c r="C106" s="117">
        <v>8498.79</v>
      </c>
      <c r="D106" s="120"/>
      <c r="E106" s="121"/>
      <c r="F106" s="120"/>
      <c r="G106" s="120"/>
      <c r="H106" s="119">
        <v>1</v>
      </c>
      <c r="I106" s="117">
        <v>8498.79</v>
      </c>
    </row>
    <row r="107" spans="1:9" ht="14.25">
      <c r="A107" s="115" t="s">
        <v>113</v>
      </c>
      <c r="B107" s="44">
        <v>1</v>
      </c>
      <c r="C107" s="117">
        <v>4427.26</v>
      </c>
      <c r="D107" s="120"/>
      <c r="E107" s="121"/>
      <c r="F107" s="120"/>
      <c r="G107" s="120"/>
      <c r="H107" s="119">
        <v>1</v>
      </c>
      <c r="I107" s="117">
        <v>4427.26</v>
      </c>
    </row>
    <row r="108" spans="1:9" ht="14.25">
      <c r="A108" s="115" t="s">
        <v>114</v>
      </c>
      <c r="B108" s="44">
        <v>1</v>
      </c>
      <c r="C108" s="117">
        <v>5903.01</v>
      </c>
      <c r="D108" s="120"/>
      <c r="E108" s="121"/>
      <c r="F108" s="120"/>
      <c r="G108" s="120"/>
      <c r="H108" s="119">
        <v>1</v>
      </c>
      <c r="I108" s="117">
        <v>5903.01</v>
      </c>
    </row>
    <row r="109" spans="1:9" ht="14.25">
      <c r="A109" s="115" t="s">
        <v>115</v>
      </c>
      <c r="B109" s="44">
        <v>1</v>
      </c>
      <c r="C109" s="117">
        <v>6558.92</v>
      </c>
      <c r="D109" s="120"/>
      <c r="E109" s="121"/>
      <c r="F109" s="120"/>
      <c r="G109" s="120"/>
      <c r="H109" s="119">
        <v>1</v>
      </c>
      <c r="I109" s="117">
        <v>6558.92</v>
      </c>
    </row>
    <row r="110" spans="1:9" ht="14.25">
      <c r="A110" s="115" t="s">
        <v>116</v>
      </c>
      <c r="B110" s="44">
        <v>1</v>
      </c>
      <c r="C110" s="117">
        <v>4919.19</v>
      </c>
      <c r="D110" s="120"/>
      <c r="E110" s="121"/>
      <c r="F110" s="120"/>
      <c r="G110" s="120"/>
      <c r="H110" s="119">
        <v>1</v>
      </c>
      <c r="I110" s="117">
        <v>4919.19</v>
      </c>
    </row>
    <row r="111" spans="1:9" ht="14.25">
      <c r="A111" s="115" t="s">
        <v>117</v>
      </c>
      <c r="B111" s="44">
        <v>1</v>
      </c>
      <c r="C111" s="117">
        <v>9838.38</v>
      </c>
      <c r="D111" s="120"/>
      <c r="E111" s="121"/>
      <c r="F111" s="120"/>
      <c r="G111" s="120"/>
      <c r="H111" s="119">
        <v>1</v>
      </c>
      <c r="I111" s="117">
        <v>9838.38</v>
      </c>
    </row>
    <row r="112" spans="1:9" ht="14.25">
      <c r="A112" s="115" t="s">
        <v>118</v>
      </c>
      <c r="B112" s="44">
        <v>1</v>
      </c>
      <c r="C112" s="117">
        <v>5903.01</v>
      </c>
      <c r="D112" s="120"/>
      <c r="E112" s="121"/>
      <c r="F112" s="120"/>
      <c r="G112" s="120"/>
      <c r="H112" s="119">
        <v>1</v>
      </c>
      <c r="I112" s="117">
        <v>5903.01</v>
      </c>
    </row>
    <row r="113" spans="1:9" ht="14.25">
      <c r="A113" s="115" t="s">
        <v>119</v>
      </c>
      <c r="B113" s="44">
        <v>1</v>
      </c>
      <c r="C113" s="117">
        <v>8584.08</v>
      </c>
      <c r="D113" s="120"/>
      <c r="E113" s="121"/>
      <c r="F113" s="120"/>
      <c r="G113" s="120"/>
      <c r="H113" s="119">
        <v>1</v>
      </c>
      <c r="I113" s="117">
        <v>8584.08</v>
      </c>
    </row>
    <row r="114" spans="1:9" ht="14.25">
      <c r="A114" s="115" t="s">
        <v>120</v>
      </c>
      <c r="B114" s="44">
        <v>1</v>
      </c>
      <c r="C114" s="117">
        <v>9838.38</v>
      </c>
      <c r="D114" s="120"/>
      <c r="E114" s="121"/>
      <c r="F114" s="120"/>
      <c r="G114" s="120"/>
      <c r="H114" s="119">
        <v>1</v>
      </c>
      <c r="I114" s="117">
        <v>9838.38</v>
      </c>
    </row>
    <row r="115" spans="1:9" ht="14.25">
      <c r="A115" s="115" t="s">
        <v>121</v>
      </c>
      <c r="B115" s="44">
        <v>1</v>
      </c>
      <c r="C115" s="117">
        <v>5903.01</v>
      </c>
      <c r="D115" s="120"/>
      <c r="E115" s="121"/>
      <c r="F115" s="120"/>
      <c r="G115" s="120"/>
      <c r="H115" s="119">
        <v>1</v>
      </c>
      <c r="I115" s="117">
        <v>5903.01</v>
      </c>
    </row>
    <row r="116" spans="1:9" ht="14.25">
      <c r="A116" s="115" t="s">
        <v>122</v>
      </c>
      <c r="B116" s="44">
        <v>1</v>
      </c>
      <c r="C116" s="117">
        <v>9838.38</v>
      </c>
      <c r="D116" s="120"/>
      <c r="E116" s="121"/>
      <c r="F116" s="120"/>
      <c r="G116" s="120"/>
      <c r="H116" s="119">
        <v>1</v>
      </c>
      <c r="I116" s="117">
        <v>9838.38</v>
      </c>
    </row>
    <row r="117" spans="1:9" ht="14.25">
      <c r="A117" s="115" t="s">
        <v>123</v>
      </c>
      <c r="B117" s="44">
        <v>1</v>
      </c>
      <c r="C117" s="117">
        <v>4427.26</v>
      </c>
      <c r="D117" s="120"/>
      <c r="E117" s="121"/>
      <c r="F117" s="120"/>
      <c r="G117" s="120"/>
      <c r="H117" s="119">
        <v>1</v>
      </c>
      <c r="I117" s="117">
        <v>4427.26</v>
      </c>
    </row>
    <row r="118" spans="1:9" ht="14.25">
      <c r="A118" s="115" t="s">
        <v>124</v>
      </c>
      <c r="B118" s="44">
        <v>1</v>
      </c>
      <c r="C118" s="117">
        <v>8634.02</v>
      </c>
      <c r="D118" s="120"/>
      <c r="E118" s="121"/>
      <c r="F118" s="120"/>
      <c r="G118" s="120"/>
      <c r="H118" s="119">
        <v>1</v>
      </c>
      <c r="I118" s="117">
        <v>8634.02</v>
      </c>
    </row>
    <row r="119" spans="1:9" ht="14.25">
      <c r="A119" s="115" t="s">
        <v>125</v>
      </c>
      <c r="B119" s="44">
        <v>1</v>
      </c>
      <c r="C119" s="117">
        <v>3443.42</v>
      </c>
      <c r="D119" s="120"/>
      <c r="E119" s="121"/>
      <c r="F119" s="120"/>
      <c r="G119" s="120"/>
      <c r="H119" s="119">
        <v>1</v>
      </c>
      <c r="I119" s="117">
        <v>3443.42</v>
      </c>
    </row>
    <row r="120" spans="1:9" ht="14.25">
      <c r="A120" s="115" t="s">
        <v>126</v>
      </c>
      <c r="B120" s="44">
        <v>1</v>
      </c>
      <c r="C120" s="117">
        <v>9838.38</v>
      </c>
      <c r="D120" s="120"/>
      <c r="E120" s="121"/>
      <c r="F120" s="120"/>
      <c r="G120" s="120"/>
      <c r="H120" s="119">
        <v>1</v>
      </c>
      <c r="I120" s="117">
        <v>9838.38</v>
      </c>
    </row>
    <row r="121" spans="1:9" ht="14.25">
      <c r="A121" s="115" t="s">
        <v>127</v>
      </c>
      <c r="B121" s="44">
        <v>1</v>
      </c>
      <c r="C121" s="117">
        <v>491.91</v>
      </c>
      <c r="D121" s="120"/>
      <c r="E121" s="121"/>
      <c r="F121" s="120"/>
      <c r="G121" s="120"/>
      <c r="H121" s="119">
        <v>1</v>
      </c>
      <c r="I121" s="117">
        <v>491.91</v>
      </c>
    </row>
    <row r="122" spans="1:9" ht="14.25">
      <c r="A122" s="115" t="s">
        <v>128</v>
      </c>
      <c r="B122" s="44">
        <v>1</v>
      </c>
      <c r="C122" s="117">
        <v>3087.21</v>
      </c>
      <c r="D122" s="120"/>
      <c r="E122" s="121"/>
      <c r="F122" s="120"/>
      <c r="G122" s="120"/>
      <c r="H122" s="119">
        <v>1</v>
      </c>
      <c r="I122" s="117">
        <v>3087.21</v>
      </c>
    </row>
    <row r="123" spans="1:9" ht="14.25">
      <c r="A123" s="115" t="s">
        <v>129</v>
      </c>
      <c r="B123" s="44">
        <v>1</v>
      </c>
      <c r="C123" s="117">
        <v>12519.45</v>
      </c>
      <c r="D123" s="120"/>
      <c r="E123" s="121"/>
      <c r="F123" s="120"/>
      <c r="G123" s="120"/>
      <c r="H123" s="119">
        <v>1</v>
      </c>
      <c r="I123" s="117">
        <v>12519.45</v>
      </c>
    </row>
    <row r="124" spans="1:9" ht="14.25">
      <c r="A124" s="115" t="s">
        <v>130</v>
      </c>
      <c r="B124" s="44">
        <v>1</v>
      </c>
      <c r="C124" s="117">
        <v>1475.75</v>
      </c>
      <c r="D124" s="120"/>
      <c r="E124" s="121"/>
      <c r="F124" s="120"/>
      <c r="G124" s="120"/>
      <c r="H124" s="119">
        <v>1</v>
      </c>
      <c r="I124" s="117">
        <v>1475.75</v>
      </c>
    </row>
    <row r="125" spans="1:9" ht="14.25">
      <c r="A125" s="115" t="s">
        <v>131</v>
      </c>
      <c r="B125" s="44">
        <v>1</v>
      </c>
      <c r="C125" s="117">
        <v>3935.34</v>
      </c>
      <c r="D125" s="120"/>
      <c r="E125" s="121"/>
      <c r="F125" s="120"/>
      <c r="G125" s="120"/>
      <c r="H125" s="119">
        <v>1</v>
      </c>
      <c r="I125" s="117">
        <v>3935.34</v>
      </c>
    </row>
    <row r="126" spans="1:9" ht="14.25">
      <c r="A126" s="115" t="s">
        <v>132</v>
      </c>
      <c r="B126" s="44">
        <v>1</v>
      </c>
      <c r="C126" s="117">
        <v>5903.01</v>
      </c>
      <c r="D126" s="120"/>
      <c r="E126" s="121"/>
      <c r="F126" s="120"/>
      <c r="G126" s="120"/>
      <c r="H126" s="119">
        <v>1</v>
      </c>
      <c r="I126" s="117">
        <v>5903.01</v>
      </c>
    </row>
    <row r="127" spans="1:9" ht="14.25">
      <c r="A127" s="115" t="s">
        <v>133</v>
      </c>
      <c r="B127" s="44">
        <v>1</v>
      </c>
      <c r="C127" s="117">
        <v>3935.34</v>
      </c>
      <c r="D127" s="120"/>
      <c r="E127" s="121"/>
      <c r="F127" s="120"/>
      <c r="G127" s="120"/>
      <c r="H127" s="119">
        <v>1</v>
      </c>
      <c r="I127" s="117">
        <v>3935.34</v>
      </c>
    </row>
    <row r="128" spans="1:9" ht="14.25">
      <c r="A128" s="115" t="s">
        <v>134</v>
      </c>
      <c r="B128" s="44">
        <v>1</v>
      </c>
      <c r="C128" s="117">
        <v>2681.07</v>
      </c>
      <c r="D128" s="120"/>
      <c r="E128" s="121"/>
      <c r="F128" s="120"/>
      <c r="G128" s="120"/>
      <c r="H128" s="119">
        <v>1</v>
      </c>
      <c r="I128" s="117">
        <v>2681.07</v>
      </c>
    </row>
    <row r="129" spans="1:9" ht="14.25">
      <c r="A129" s="115" t="s">
        <v>135</v>
      </c>
      <c r="B129" s="44">
        <v>1</v>
      </c>
      <c r="C129" s="117">
        <v>983.83</v>
      </c>
      <c r="D129" s="120"/>
      <c r="E129" s="121"/>
      <c r="F129" s="120"/>
      <c r="G129" s="120"/>
      <c r="H129" s="119">
        <v>1</v>
      </c>
      <c r="I129" s="117">
        <v>983.83</v>
      </c>
    </row>
    <row r="130" spans="1:9" ht="14.25">
      <c r="A130" s="115" t="s">
        <v>136</v>
      </c>
      <c r="B130" s="44">
        <v>1</v>
      </c>
      <c r="C130" s="117">
        <v>9838.38</v>
      </c>
      <c r="D130" s="120"/>
      <c r="E130" s="121"/>
      <c r="F130" s="120"/>
      <c r="G130" s="120"/>
      <c r="H130" s="119">
        <v>1</v>
      </c>
      <c r="I130" s="117">
        <v>9838.38</v>
      </c>
    </row>
    <row r="131" spans="1:9" ht="14.25">
      <c r="A131" s="115" t="s">
        <v>137</v>
      </c>
      <c r="B131" s="44">
        <v>1</v>
      </c>
      <c r="C131" s="117">
        <v>1639.73</v>
      </c>
      <c r="D131" s="120"/>
      <c r="E131" s="121"/>
      <c r="F131" s="120"/>
      <c r="G131" s="120"/>
      <c r="H131" s="119">
        <v>1</v>
      </c>
      <c r="I131" s="117">
        <v>1639.73</v>
      </c>
    </row>
    <row r="132" spans="1:9" ht="14.25">
      <c r="A132" s="115" t="s">
        <v>138</v>
      </c>
      <c r="B132" s="44">
        <v>1</v>
      </c>
      <c r="C132" s="117">
        <v>983.83</v>
      </c>
      <c r="D132" s="120"/>
      <c r="E132" s="121"/>
      <c r="F132" s="120"/>
      <c r="G132" s="120"/>
      <c r="H132" s="119">
        <v>1</v>
      </c>
      <c r="I132" s="117">
        <v>983.83</v>
      </c>
    </row>
    <row r="133" spans="1:9" ht="14.25">
      <c r="A133" s="115" t="s">
        <v>139</v>
      </c>
      <c r="B133" s="44">
        <v>1</v>
      </c>
      <c r="C133" s="117">
        <v>5903.01</v>
      </c>
      <c r="D133" s="120"/>
      <c r="E133" s="121"/>
      <c r="F133" s="120"/>
      <c r="G133" s="120"/>
      <c r="H133" s="119">
        <v>1</v>
      </c>
      <c r="I133" s="117">
        <v>5903.01</v>
      </c>
    </row>
    <row r="134" spans="1:9" ht="14.25">
      <c r="A134" s="115" t="s">
        <v>140</v>
      </c>
      <c r="B134" s="44">
        <v>1</v>
      </c>
      <c r="C134" s="117">
        <v>8584.08</v>
      </c>
      <c r="D134" s="120"/>
      <c r="E134" s="121"/>
      <c r="F134" s="120"/>
      <c r="G134" s="120"/>
      <c r="H134" s="119">
        <v>1</v>
      </c>
      <c r="I134" s="117">
        <v>8584.08</v>
      </c>
    </row>
    <row r="135" spans="1:9" ht="14.25">
      <c r="A135" s="115" t="s">
        <v>141</v>
      </c>
      <c r="B135" s="44">
        <v>1</v>
      </c>
      <c r="C135" s="117">
        <v>983.83</v>
      </c>
      <c r="D135" s="120"/>
      <c r="E135" s="121"/>
      <c r="F135" s="120"/>
      <c r="G135" s="120"/>
      <c r="H135" s="119">
        <v>1</v>
      </c>
      <c r="I135" s="117">
        <v>983.83</v>
      </c>
    </row>
    <row r="136" spans="1:9" ht="14.25">
      <c r="A136" s="115" t="s">
        <v>142</v>
      </c>
      <c r="B136" s="44">
        <v>1</v>
      </c>
      <c r="C136" s="117">
        <v>983.83</v>
      </c>
      <c r="D136" s="120"/>
      <c r="E136" s="121"/>
      <c r="F136" s="120"/>
      <c r="G136" s="120"/>
      <c r="H136" s="119">
        <v>1</v>
      </c>
      <c r="I136" s="117">
        <v>983.83</v>
      </c>
    </row>
    <row r="137" spans="1:9" ht="14.25">
      <c r="A137" s="115" t="s">
        <v>143</v>
      </c>
      <c r="B137" s="44">
        <v>1</v>
      </c>
      <c r="C137" s="117">
        <v>8498.79</v>
      </c>
      <c r="D137" s="120"/>
      <c r="E137" s="121"/>
      <c r="F137" s="120"/>
      <c r="G137" s="120"/>
      <c r="H137" s="119">
        <v>1</v>
      </c>
      <c r="I137" s="117">
        <v>8498.79</v>
      </c>
    </row>
    <row r="138" spans="1:9" ht="14.25">
      <c r="A138" s="115" t="s">
        <v>144</v>
      </c>
      <c r="B138" s="44">
        <v>1</v>
      </c>
      <c r="C138" s="117">
        <v>9838.38</v>
      </c>
      <c r="D138" s="120"/>
      <c r="E138" s="121"/>
      <c r="F138" s="120"/>
      <c r="G138" s="120"/>
      <c r="H138" s="119">
        <v>1</v>
      </c>
      <c r="I138" s="117">
        <v>9838.38</v>
      </c>
    </row>
    <row r="139" spans="1:9" ht="14.25">
      <c r="A139" s="115" t="s">
        <v>145</v>
      </c>
      <c r="B139" s="44">
        <v>1</v>
      </c>
      <c r="C139" s="117">
        <v>983.83</v>
      </c>
      <c r="D139" s="120"/>
      <c r="E139" s="121"/>
      <c r="F139" s="120"/>
      <c r="G139" s="120"/>
      <c r="H139" s="119">
        <v>1</v>
      </c>
      <c r="I139" s="117">
        <v>983.83</v>
      </c>
    </row>
    <row r="140" spans="1:9" ht="14.25">
      <c r="A140" s="115" t="s">
        <v>146</v>
      </c>
      <c r="B140" s="44">
        <v>1</v>
      </c>
      <c r="C140" s="117">
        <v>5903.01</v>
      </c>
      <c r="D140" s="120"/>
      <c r="E140" s="121"/>
      <c r="F140" s="120"/>
      <c r="G140" s="120"/>
      <c r="H140" s="119">
        <v>1</v>
      </c>
      <c r="I140" s="117">
        <v>5903.01</v>
      </c>
    </row>
    <row r="141" spans="1:9" ht="14.25">
      <c r="A141" s="115" t="s">
        <v>147</v>
      </c>
      <c r="B141" s="44">
        <v>1</v>
      </c>
      <c r="C141" s="117">
        <v>983.83</v>
      </c>
      <c r="D141" s="120"/>
      <c r="E141" s="121"/>
      <c r="F141" s="120"/>
      <c r="G141" s="120"/>
      <c r="H141" s="119">
        <v>1</v>
      </c>
      <c r="I141" s="117">
        <v>983.83</v>
      </c>
    </row>
    <row r="142" spans="1:9" ht="14.25">
      <c r="A142" s="115" t="s">
        <v>148</v>
      </c>
      <c r="B142" s="44">
        <v>1</v>
      </c>
      <c r="C142" s="117">
        <v>5903.01</v>
      </c>
      <c r="D142" s="120"/>
      <c r="E142" s="121"/>
      <c r="F142" s="120"/>
      <c r="G142" s="120"/>
      <c r="H142" s="119">
        <v>1</v>
      </c>
      <c r="I142" s="117">
        <v>5903.01</v>
      </c>
    </row>
    <row r="143" spans="1:9" ht="14.25">
      <c r="A143" s="115" t="s">
        <v>149</v>
      </c>
      <c r="B143" s="44">
        <v>1</v>
      </c>
      <c r="C143" s="117">
        <v>5411.09</v>
      </c>
      <c r="D143" s="120"/>
      <c r="E143" s="121"/>
      <c r="F143" s="120"/>
      <c r="G143" s="120"/>
      <c r="H143" s="119">
        <v>1</v>
      </c>
      <c r="I143" s="117">
        <v>5411.09</v>
      </c>
    </row>
    <row r="144" spans="1:9" ht="14.25">
      <c r="A144" s="115" t="s">
        <v>150</v>
      </c>
      <c r="B144" s="44">
        <v>1</v>
      </c>
      <c r="C144" s="117">
        <v>4427.26</v>
      </c>
      <c r="D144" s="120"/>
      <c r="E144" s="121"/>
      <c r="F144" s="120"/>
      <c r="G144" s="120"/>
      <c r="H144" s="119">
        <v>1</v>
      </c>
      <c r="I144" s="117">
        <v>4427.26</v>
      </c>
    </row>
    <row r="145" spans="1:9" ht="14.25">
      <c r="A145" s="115" t="s">
        <v>151</v>
      </c>
      <c r="B145" s="44">
        <v>1</v>
      </c>
      <c r="C145" s="117">
        <v>5903.01</v>
      </c>
      <c r="D145" s="120"/>
      <c r="E145" s="121"/>
      <c r="F145" s="120"/>
      <c r="G145" s="120"/>
      <c r="H145" s="119">
        <v>1</v>
      </c>
      <c r="I145" s="117">
        <v>5903.01</v>
      </c>
    </row>
    <row r="146" spans="1:9" ht="14.25">
      <c r="A146" s="115" t="s">
        <v>152</v>
      </c>
      <c r="B146" s="44">
        <v>1</v>
      </c>
      <c r="C146" s="117">
        <v>6558.92</v>
      </c>
      <c r="D146" s="120"/>
      <c r="E146" s="121"/>
      <c r="F146" s="120"/>
      <c r="G146" s="120"/>
      <c r="H146" s="119">
        <v>1</v>
      </c>
      <c r="I146" s="117">
        <v>6558.92</v>
      </c>
    </row>
    <row r="147" spans="1:9" ht="14.25">
      <c r="A147" s="115" t="s">
        <v>153</v>
      </c>
      <c r="B147" s="44">
        <v>1</v>
      </c>
      <c r="C147" s="117">
        <v>5903.01</v>
      </c>
      <c r="D147" s="120"/>
      <c r="E147" s="121"/>
      <c r="F147" s="120"/>
      <c r="G147" s="120"/>
      <c r="H147" s="119">
        <v>1</v>
      </c>
      <c r="I147" s="117">
        <v>5903.01</v>
      </c>
    </row>
    <row r="148" spans="1:9" ht="14.25">
      <c r="A148" s="115" t="s">
        <v>154</v>
      </c>
      <c r="B148" s="44">
        <v>1</v>
      </c>
      <c r="C148" s="117">
        <v>12434.16</v>
      </c>
      <c r="D148" s="120"/>
      <c r="E148" s="121"/>
      <c r="F148" s="120"/>
      <c r="G148" s="120"/>
      <c r="H148" s="119">
        <v>1</v>
      </c>
      <c r="I148" s="117">
        <v>12434.16</v>
      </c>
    </row>
    <row r="149" spans="1:9" ht="14.25">
      <c r="A149" s="115" t="s">
        <v>155</v>
      </c>
      <c r="B149" s="44">
        <v>1</v>
      </c>
      <c r="C149" s="117">
        <v>5903.01</v>
      </c>
      <c r="D149" s="120"/>
      <c r="E149" s="121"/>
      <c r="F149" s="120"/>
      <c r="G149" s="120"/>
      <c r="H149" s="119">
        <v>1</v>
      </c>
      <c r="I149" s="117">
        <v>5903.01</v>
      </c>
    </row>
    <row r="150" spans="1:9" ht="14.25">
      <c r="A150" s="115" t="s">
        <v>156</v>
      </c>
      <c r="B150" s="44">
        <v>1</v>
      </c>
      <c r="C150" s="117">
        <v>5903.01</v>
      </c>
      <c r="D150" s="120"/>
      <c r="E150" s="121"/>
      <c r="F150" s="120"/>
      <c r="G150" s="120"/>
      <c r="H150" s="119">
        <v>1</v>
      </c>
      <c r="I150" s="117">
        <v>5903.01</v>
      </c>
    </row>
    <row r="151" spans="1:9" ht="14.25">
      <c r="A151" s="115" t="s">
        <v>157</v>
      </c>
      <c r="B151" s="44">
        <v>1</v>
      </c>
      <c r="C151" s="117">
        <v>4427.26</v>
      </c>
      <c r="D151" s="120"/>
      <c r="E151" s="121"/>
      <c r="F151" s="120"/>
      <c r="G151" s="120"/>
      <c r="H151" s="119">
        <v>1</v>
      </c>
      <c r="I151" s="117">
        <v>4427.26</v>
      </c>
    </row>
    <row r="152" spans="1:9" ht="14.25">
      <c r="A152" s="115" t="s">
        <v>158</v>
      </c>
      <c r="B152" s="44">
        <v>1</v>
      </c>
      <c r="C152" s="117">
        <v>983.83</v>
      </c>
      <c r="D152" s="120"/>
      <c r="E152" s="121"/>
      <c r="F152" s="120"/>
      <c r="G152" s="120"/>
      <c r="H152" s="119">
        <v>1</v>
      </c>
      <c r="I152" s="117">
        <v>983.83</v>
      </c>
    </row>
    <row r="153" spans="1:9" ht="14.25">
      <c r="A153" s="115" t="s">
        <v>159</v>
      </c>
      <c r="B153" s="44">
        <v>1</v>
      </c>
      <c r="C153" s="117">
        <v>4919.19</v>
      </c>
      <c r="D153" s="120"/>
      <c r="E153" s="121"/>
      <c r="F153" s="120"/>
      <c r="G153" s="120"/>
      <c r="H153" s="119">
        <v>1</v>
      </c>
      <c r="I153" s="117">
        <v>4919.19</v>
      </c>
    </row>
    <row r="154" spans="1:9" ht="14.25">
      <c r="A154" s="115" t="s">
        <v>160</v>
      </c>
      <c r="B154" s="44">
        <v>1</v>
      </c>
      <c r="C154" s="117">
        <v>4584.69</v>
      </c>
      <c r="D154" s="120"/>
      <c r="E154" s="121"/>
      <c r="F154" s="120"/>
      <c r="G154" s="120"/>
      <c r="H154" s="119">
        <v>1</v>
      </c>
      <c r="I154" s="117">
        <v>4584.69</v>
      </c>
    </row>
    <row r="155" spans="1:9" ht="14.25">
      <c r="A155" s="115" t="s">
        <v>161</v>
      </c>
      <c r="B155" s="44">
        <v>1</v>
      </c>
      <c r="C155" s="117">
        <v>983.83</v>
      </c>
      <c r="D155" s="120"/>
      <c r="E155" s="121"/>
      <c r="F155" s="120"/>
      <c r="G155" s="120"/>
      <c r="H155" s="119">
        <v>1</v>
      </c>
      <c r="I155" s="117">
        <v>983.83</v>
      </c>
    </row>
    <row r="156" spans="1:9" ht="14.25">
      <c r="A156" s="115" t="s">
        <v>162</v>
      </c>
      <c r="B156" s="44">
        <v>1</v>
      </c>
      <c r="C156" s="117">
        <v>9018.51</v>
      </c>
      <c r="D156" s="120"/>
      <c r="E156" s="121"/>
      <c r="F156" s="120"/>
      <c r="G156" s="120"/>
      <c r="H156" s="119">
        <v>1</v>
      </c>
      <c r="I156" s="117">
        <v>9018.51</v>
      </c>
    </row>
    <row r="157" spans="1:9" ht="14.25">
      <c r="A157" s="115" t="s">
        <v>163</v>
      </c>
      <c r="B157" s="44">
        <v>1</v>
      </c>
      <c r="C157" s="117">
        <v>9838.38</v>
      </c>
      <c r="D157" s="120"/>
      <c r="E157" s="121"/>
      <c r="F157" s="120"/>
      <c r="G157" s="120"/>
      <c r="H157" s="119">
        <v>1</v>
      </c>
      <c r="I157" s="117">
        <v>9838.38</v>
      </c>
    </row>
    <row r="158" spans="1:9" ht="14.25">
      <c r="A158" s="115" t="s">
        <v>164</v>
      </c>
      <c r="B158" s="44">
        <v>1</v>
      </c>
      <c r="C158" s="117">
        <v>5903.01</v>
      </c>
      <c r="D158" s="120"/>
      <c r="E158" s="121"/>
      <c r="F158" s="120"/>
      <c r="G158" s="120"/>
      <c r="H158" s="119">
        <v>1</v>
      </c>
      <c r="I158" s="117">
        <v>5903.01</v>
      </c>
    </row>
    <row r="159" spans="1:9" ht="14.25">
      <c r="A159" s="115" t="s">
        <v>165</v>
      </c>
      <c r="B159" s="44">
        <v>1</v>
      </c>
      <c r="C159" s="117">
        <v>5903.01</v>
      </c>
      <c r="D159" s="120"/>
      <c r="E159" s="121"/>
      <c r="F159" s="120"/>
      <c r="G159" s="120"/>
      <c r="H159" s="119">
        <v>1</v>
      </c>
      <c r="I159" s="117">
        <v>5903.01</v>
      </c>
    </row>
    <row r="160" spans="1:9" ht="14.25">
      <c r="A160" s="115" t="s">
        <v>166</v>
      </c>
      <c r="B160" s="44">
        <v>1</v>
      </c>
      <c r="C160" s="117">
        <v>1475.75</v>
      </c>
      <c r="D160" s="120"/>
      <c r="E160" s="121"/>
      <c r="F160" s="120"/>
      <c r="G160" s="120"/>
      <c r="H160" s="119">
        <v>1</v>
      </c>
      <c r="I160" s="117">
        <v>1475.75</v>
      </c>
    </row>
    <row r="161" spans="1:9" ht="14.25">
      <c r="A161" s="115" t="s">
        <v>167</v>
      </c>
      <c r="B161" s="44">
        <v>1</v>
      </c>
      <c r="C161" s="117">
        <v>9838.38</v>
      </c>
      <c r="D161" s="120"/>
      <c r="E161" s="121"/>
      <c r="F161" s="120"/>
      <c r="G161" s="120"/>
      <c r="H161" s="119">
        <v>1</v>
      </c>
      <c r="I161" s="117">
        <v>9838.38</v>
      </c>
    </row>
    <row r="162" spans="1:9" ht="14.25">
      <c r="A162" s="115" t="s">
        <v>168</v>
      </c>
      <c r="B162" s="44">
        <v>1</v>
      </c>
      <c r="C162" s="117">
        <v>5903.01</v>
      </c>
      <c r="D162" s="120"/>
      <c r="E162" s="121"/>
      <c r="F162" s="120"/>
      <c r="G162" s="120"/>
      <c r="H162" s="119">
        <v>1</v>
      </c>
      <c r="I162" s="117">
        <v>5903.01</v>
      </c>
    </row>
    <row r="163" spans="1:9" ht="14.25">
      <c r="A163" s="115" t="s">
        <v>169</v>
      </c>
      <c r="B163" s="44">
        <v>1</v>
      </c>
      <c r="C163" s="117">
        <v>4427.26</v>
      </c>
      <c r="D163" s="120"/>
      <c r="E163" s="121"/>
      <c r="F163" s="120"/>
      <c r="G163" s="120"/>
      <c r="H163" s="119">
        <v>1</v>
      </c>
      <c r="I163" s="117">
        <v>4427.26</v>
      </c>
    </row>
    <row r="164" spans="1:9" ht="14.25">
      <c r="A164" s="115" t="s">
        <v>170</v>
      </c>
      <c r="B164" s="44">
        <v>1</v>
      </c>
      <c r="C164" s="117">
        <v>5903.01</v>
      </c>
      <c r="D164" s="120"/>
      <c r="E164" s="121"/>
      <c r="F164" s="120"/>
      <c r="G164" s="120"/>
      <c r="H164" s="119">
        <v>1</v>
      </c>
      <c r="I164" s="117">
        <v>5903.01</v>
      </c>
    </row>
    <row r="165" spans="1:9" ht="14.25">
      <c r="A165" s="115" t="s">
        <v>171</v>
      </c>
      <c r="B165" s="44">
        <v>1</v>
      </c>
      <c r="C165" s="117">
        <v>5903.01</v>
      </c>
      <c r="D165" s="120"/>
      <c r="E165" s="121"/>
      <c r="F165" s="120"/>
      <c r="G165" s="120"/>
      <c r="H165" s="119">
        <v>1</v>
      </c>
      <c r="I165" s="117">
        <v>5903.01</v>
      </c>
    </row>
    <row r="166" spans="1:9" ht="14.25">
      <c r="A166" s="115" t="s">
        <v>172</v>
      </c>
      <c r="B166" s="44">
        <v>1</v>
      </c>
      <c r="C166" s="117">
        <v>4427.26</v>
      </c>
      <c r="D166" s="120"/>
      <c r="E166" s="121"/>
      <c r="F166" s="120"/>
      <c r="G166" s="120"/>
      <c r="H166" s="119">
        <v>1</v>
      </c>
      <c r="I166" s="117">
        <v>4427.26</v>
      </c>
    </row>
    <row r="167" spans="1:9" ht="14.25">
      <c r="A167" s="115" t="s">
        <v>173</v>
      </c>
      <c r="B167" s="44">
        <v>1</v>
      </c>
      <c r="C167" s="117">
        <v>9838.38</v>
      </c>
      <c r="D167" s="120"/>
      <c r="E167" s="121"/>
      <c r="F167" s="120"/>
      <c r="G167" s="120"/>
      <c r="H167" s="119">
        <v>1</v>
      </c>
      <c r="I167" s="117">
        <v>9838.38</v>
      </c>
    </row>
    <row r="168" spans="1:9" ht="14.25">
      <c r="A168" s="115" t="s">
        <v>174</v>
      </c>
      <c r="B168" s="44">
        <v>1</v>
      </c>
      <c r="C168" s="117">
        <v>5903.01</v>
      </c>
      <c r="D168" s="120"/>
      <c r="E168" s="121"/>
      <c r="F168" s="120"/>
      <c r="G168" s="120"/>
      <c r="H168" s="119">
        <v>1</v>
      </c>
      <c r="I168" s="117">
        <v>5903.01</v>
      </c>
    </row>
    <row r="169" spans="1:9" ht="14.25">
      <c r="A169" s="123" t="s">
        <v>175</v>
      </c>
      <c r="B169" s="44">
        <v>1</v>
      </c>
      <c r="C169" s="124">
        <v>5903.01</v>
      </c>
      <c r="D169" s="120"/>
      <c r="E169" s="121"/>
      <c r="F169" s="120"/>
      <c r="G169" s="120"/>
      <c r="H169" s="119">
        <v>1</v>
      </c>
      <c r="I169" s="124">
        <v>5903.01</v>
      </c>
    </row>
    <row r="170" spans="1:9" ht="14.25">
      <c r="A170" s="115" t="s">
        <v>176</v>
      </c>
      <c r="B170" s="44">
        <v>1</v>
      </c>
      <c r="C170" s="117">
        <v>2459.58</v>
      </c>
      <c r="D170" s="120"/>
      <c r="E170" s="121"/>
      <c r="F170" s="120"/>
      <c r="G170" s="120"/>
      <c r="H170" s="119">
        <v>1</v>
      </c>
      <c r="I170" s="117">
        <v>2459.58</v>
      </c>
    </row>
    <row r="171" spans="1:9" ht="14.25">
      <c r="A171" s="115" t="s">
        <v>177</v>
      </c>
      <c r="B171" s="44">
        <v>1</v>
      </c>
      <c r="C171" s="117">
        <v>9838.38</v>
      </c>
      <c r="D171" s="120"/>
      <c r="E171" s="121"/>
      <c r="F171" s="120"/>
      <c r="G171" s="120"/>
      <c r="H171" s="119">
        <v>1</v>
      </c>
      <c r="I171" s="117">
        <v>9838.38</v>
      </c>
    </row>
    <row r="172" spans="1:9" ht="14.25">
      <c r="A172" s="115" t="s">
        <v>178</v>
      </c>
      <c r="B172" s="44">
        <v>1</v>
      </c>
      <c r="C172" s="117">
        <v>3935.34</v>
      </c>
      <c r="D172" s="120"/>
      <c r="E172" s="121"/>
      <c r="F172" s="120"/>
      <c r="G172" s="120"/>
      <c r="H172" s="119">
        <v>1</v>
      </c>
      <c r="I172" s="117">
        <v>3935.34</v>
      </c>
    </row>
    <row r="173" spans="1:9" ht="14.25">
      <c r="A173" s="115" t="s">
        <v>179</v>
      </c>
      <c r="B173" s="44">
        <v>1</v>
      </c>
      <c r="C173" s="117">
        <v>12434.16</v>
      </c>
      <c r="D173" s="120"/>
      <c r="E173" s="121"/>
      <c r="F173" s="120"/>
      <c r="G173" s="120"/>
      <c r="H173" s="119">
        <v>1</v>
      </c>
      <c r="I173" s="117">
        <v>12434.16</v>
      </c>
    </row>
    <row r="174" spans="1:9" ht="14.25">
      <c r="A174" s="115" t="s">
        <v>180</v>
      </c>
      <c r="B174" s="44">
        <v>1</v>
      </c>
      <c r="C174" s="117">
        <v>5903.01</v>
      </c>
      <c r="D174" s="120"/>
      <c r="E174" s="121"/>
      <c r="F174" s="120"/>
      <c r="G174" s="120"/>
      <c r="H174" s="119">
        <v>1</v>
      </c>
      <c r="I174" s="117">
        <v>5903.01</v>
      </c>
    </row>
    <row r="175" spans="1:9" ht="14.25">
      <c r="A175" s="115" t="s">
        <v>181</v>
      </c>
      <c r="B175" s="44">
        <v>1</v>
      </c>
      <c r="C175" s="117">
        <v>9838.38</v>
      </c>
      <c r="D175" s="120"/>
      <c r="E175" s="121"/>
      <c r="F175" s="120"/>
      <c r="G175" s="120"/>
      <c r="H175" s="119">
        <v>1</v>
      </c>
      <c r="I175" s="117">
        <v>9838.38</v>
      </c>
    </row>
    <row r="176" spans="1:9" ht="14.25">
      <c r="A176" s="115" t="s">
        <v>182</v>
      </c>
      <c r="B176" s="44">
        <v>1</v>
      </c>
      <c r="C176" s="117">
        <v>5903.01</v>
      </c>
      <c r="D176" s="120"/>
      <c r="E176" s="121"/>
      <c r="F176" s="120"/>
      <c r="G176" s="120"/>
      <c r="H176" s="119">
        <v>1</v>
      </c>
      <c r="I176" s="117">
        <v>5903.01</v>
      </c>
    </row>
    <row r="177" spans="1:9" ht="14.25">
      <c r="A177" s="115" t="s">
        <v>183</v>
      </c>
      <c r="B177" s="44">
        <v>1</v>
      </c>
      <c r="C177" s="117">
        <v>4919.19</v>
      </c>
      <c r="D177" s="120"/>
      <c r="E177" s="121"/>
      <c r="F177" s="120"/>
      <c r="G177" s="120"/>
      <c r="H177" s="119">
        <v>1</v>
      </c>
      <c r="I177" s="117">
        <v>4919.19</v>
      </c>
    </row>
    <row r="178" spans="1:9" ht="14.25">
      <c r="A178" s="115" t="s">
        <v>184</v>
      </c>
      <c r="B178" s="44">
        <v>1</v>
      </c>
      <c r="C178" s="117">
        <v>9838.38</v>
      </c>
      <c r="D178" s="120"/>
      <c r="E178" s="121"/>
      <c r="F178" s="120"/>
      <c r="G178" s="120"/>
      <c r="H178" s="119">
        <v>1</v>
      </c>
      <c r="I178" s="117">
        <v>9838.38</v>
      </c>
    </row>
    <row r="179" spans="1:9" ht="14.25">
      <c r="A179" s="115" t="s">
        <v>185</v>
      </c>
      <c r="B179" s="44">
        <v>1</v>
      </c>
      <c r="C179" s="117">
        <v>5903.01</v>
      </c>
      <c r="D179" s="120"/>
      <c r="E179" s="121"/>
      <c r="F179" s="120"/>
      <c r="G179" s="120"/>
      <c r="H179" s="119">
        <v>1</v>
      </c>
      <c r="I179" s="117">
        <v>5903.01</v>
      </c>
    </row>
    <row r="180" spans="1:9" ht="14.25">
      <c r="A180" s="115" t="s">
        <v>186</v>
      </c>
      <c r="B180" s="44">
        <v>1</v>
      </c>
      <c r="C180" s="117">
        <v>5903.01</v>
      </c>
      <c r="D180" s="120"/>
      <c r="E180" s="121"/>
      <c r="F180" s="120"/>
      <c r="G180" s="120"/>
      <c r="H180" s="119">
        <v>1</v>
      </c>
      <c r="I180" s="117">
        <v>5903.01</v>
      </c>
    </row>
    <row r="181" spans="1:9" ht="14.25">
      <c r="A181" s="115" t="s">
        <v>187</v>
      </c>
      <c r="B181" s="44">
        <v>1</v>
      </c>
      <c r="C181" s="117">
        <v>5903.01</v>
      </c>
      <c r="D181" s="120"/>
      <c r="E181" s="121"/>
      <c r="F181" s="120"/>
      <c r="G181" s="120"/>
      <c r="H181" s="119">
        <v>1</v>
      </c>
      <c r="I181" s="117">
        <v>5903.01</v>
      </c>
    </row>
    <row r="182" spans="1:9" ht="14.25">
      <c r="A182" s="115" t="s">
        <v>188</v>
      </c>
      <c r="B182" s="44">
        <v>1</v>
      </c>
      <c r="C182" s="117">
        <v>5903.01</v>
      </c>
      <c r="D182" s="120"/>
      <c r="E182" s="121"/>
      <c r="F182" s="120"/>
      <c r="G182" s="120"/>
      <c r="H182" s="119">
        <v>1</v>
      </c>
      <c r="I182" s="117">
        <v>5903.01</v>
      </c>
    </row>
    <row r="183" spans="1:9" ht="14.25">
      <c r="A183" s="115" t="s">
        <v>189</v>
      </c>
      <c r="B183" s="44">
        <v>1</v>
      </c>
      <c r="C183" s="117">
        <v>5903.01</v>
      </c>
      <c r="D183" s="120"/>
      <c r="E183" s="121"/>
      <c r="F183" s="120"/>
      <c r="G183" s="120"/>
      <c r="H183" s="119">
        <v>1</v>
      </c>
      <c r="I183" s="117">
        <v>5903.01</v>
      </c>
    </row>
    <row r="184" spans="1:9" ht="14.25">
      <c r="A184" s="115" t="s">
        <v>190</v>
      </c>
      <c r="B184" s="44">
        <v>1</v>
      </c>
      <c r="C184" s="117">
        <v>5903.01</v>
      </c>
      <c r="D184" s="120"/>
      <c r="E184" s="121"/>
      <c r="F184" s="120"/>
      <c r="G184" s="120"/>
      <c r="H184" s="119">
        <v>1</v>
      </c>
      <c r="I184" s="117">
        <v>5903.01</v>
      </c>
    </row>
    <row r="185" spans="1:9" ht="14.25">
      <c r="A185" s="115" t="s">
        <v>191</v>
      </c>
      <c r="B185" s="44">
        <v>1</v>
      </c>
      <c r="C185" s="117">
        <v>5903.01</v>
      </c>
      <c r="D185" s="120"/>
      <c r="E185" s="121"/>
      <c r="F185" s="120"/>
      <c r="G185" s="120"/>
      <c r="H185" s="119">
        <v>1</v>
      </c>
      <c r="I185" s="117">
        <v>5903.01</v>
      </c>
    </row>
    <row r="186" spans="1:9" ht="14.25">
      <c r="A186" s="115" t="s">
        <v>192</v>
      </c>
      <c r="B186" s="44">
        <v>1</v>
      </c>
      <c r="C186" s="117">
        <v>12434.16</v>
      </c>
      <c r="D186" s="120"/>
      <c r="E186" s="121"/>
      <c r="F186" s="120"/>
      <c r="G186" s="120"/>
      <c r="H186" s="119">
        <v>1</v>
      </c>
      <c r="I186" s="117">
        <v>12434.16</v>
      </c>
    </row>
    <row r="187" spans="1:9" ht="14.25">
      <c r="A187" s="115" t="s">
        <v>193</v>
      </c>
      <c r="B187" s="44">
        <v>1</v>
      </c>
      <c r="C187" s="117">
        <v>9838.38</v>
      </c>
      <c r="D187" s="120"/>
      <c r="E187" s="121"/>
      <c r="F187" s="120"/>
      <c r="G187" s="120"/>
      <c r="H187" s="119">
        <v>1</v>
      </c>
      <c r="I187" s="117">
        <v>9838.38</v>
      </c>
    </row>
    <row r="188" spans="1:9" ht="14.25">
      <c r="A188" s="115" t="s">
        <v>194</v>
      </c>
      <c r="B188" s="44">
        <v>1</v>
      </c>
      <c r="C188" s="117">
        <v>5903.01</v>
      </c>
      <c r="D188" s="120"/>
      <c r="E188" s="121"/>
      <c r="F188" s="120"/>
      <c r="G188" s="120"/>
      <c r="H188" s="119">
        <v>1</v>
      </c>
      <c r="I188" s="117">
        <v>5903.01</v>
      </c>
    </row>
    <row r="189" spans="1:9" ht="14.25">
      <c r="A189" s="115" t="s">
        <v>195</v>
      </c>
      <c r="B189" s="44">
        <v>1</v>
      </c>
      <c r="C189" s="117">
        <v>5903.01</v>
      </c>
      <c r="D189" s="120"/>
      <c r="E189" s="121"/>
      <c r="F189" s="120"/>
      <c r="G189" s="120"/>
      <c r="H189" s="119">
        <v>1</v>
      </c>
      <c r="I189" s="117">
        <v>5903.01</v>
      </c>
    </row>
    <row r="190" spans="1:9" ht="14.25">
      <c r="A190" s="115" t="s">
        <v>196</v>
      </c>
      <c r="B190" s="44">
        <v>1</v>
      </c>
      <c r="C190" s="117">
        <v>5903.01</v>
      </c>
      <c r="D190" s="120"/>
      <c r="E190" s="121"/>
      <c r="F190" s="120"/>
      <c r="G190" s="120"/>
      <c r="H190" s="119">
        <v>1</v>
      </c>
      <c r="I190" s="117">
        <v>5903.01</v>
      </c>
    </row>
    <row r="191" spans="1:9" ht="14.25">
      <c r="A191" s="115" t="s">
        <v>197</v>
      </c>
      <c r="B191" s="44">
        <v>1</v>
      </c>
      <c r="C191" s="117">
        <v>5903.01</v>
      </c>
      <c r="D191" s="120"/>
      <c r="E191" s="121"/>
      <c r="F191" s="120"/>
      <c r="G191" s="120"/>
      <c r="H191" s="119">
        <v>1</v>
      </c>
      <c r="I191" s="117">
        <v>5903.01</v>
      </c>
    </row>
    <row r="192" spans="1:9" ht="14.25">
      <c r="A192" s="115" t="s">
        <v>198</v>
      </c>
      <c r="B192" s="44">
        <v>1</v>
      </c>
      <c r="C192" s="117">
        <v>9838.38</v>
      </c>
      <c r="D192" s="120"/>
      <c r="E192" s="121"/>
      <c r="F192" s="120"/>
      <c r="G192" s="120"/>
      <c r="H192" s="119">
        <v>1</v>
      </c>
      <c r="I192" s="117">
        <v>9838.38</v>
      </c>
    </row>
    <row r="193" spans="1:9" ht="14.25">
      <c r="A193" s="115" t="s">
        <v>199</v>
      </c>
      <c r="B193" s="44">
        <v>1</v>
      </c>
      <c r="C193" s="117">
        <v>5903.01</v>
      </c>
      <c r="D193" s="120"/>
      <c r="E193" s="121"/>
      <c r="F193" s="120"/>
      <c r="G193" s="120"/>
      <c r="H193" s="119">
        <v>1</v>
      </c>
      <c r="I193" s="117">
        <v>5903.01</v>
      </c>
    </row>
    <row r="194" spans="1:9" ht="14.25">
      <c r="A194" s="115" t="s">
        <v>200</v>
      </c>
      <c r="B194" s="44">
        <v>1</v>
      </c>
      <c r="C194" s="117">
        <v>12434.16</v>
      </c>
      <c r="D194" s="120"/>
      <c r="E194" s="121"/>
      <c r="F194" s="120"/>
      <c r="G194" s="120"/>
      <c r="H194" s="119">
        <v>1</v>
      </c>
      <c r="I194" s="117">
        <v>12434.16</v>
      </c>
    </row>
    <row r="195" spans="1:9" ht="14.25">
      <c r="A195" s="115" t="s">
        <v>201</v>
      </c>
      <c r="B195" s="44">
        <v>1</v>
      </c>
      <c r="C195" s="117">
        <v>9838.38</v>
      </c>
      <c r="D195" s="120"/>
      <c r="E195" s="121"/>
      <c r="F195" s="120"/>
      <c r="G195" s="120"/>
      <c r="H195" s="119">
        <v>1</v>
      </c>
      <c r="I195" s="117">
        <v>9838.38</v>
      </c>
    </row>
    <row r="196" spans="1:9" ht="14.25">
      <c r="A196" s="115" t="s">
        <v>202</v>
      </c>
      <c r="B196" s="44">
        <v>1</v>
      </c>
      <c r="C196" s="117">
        <v>5903.01</v>
      </c>
      <c r="D196" s="120"/>
      <c r="E196" s="121"/>
      <c r="F196" s="120"/>
      <c r="G196" s="120"/>
      <c r="H196" s="119">
        <v>1</v>
      </c>
      <c r="I196" s="117">
        <v>5903.01</v>
      </c>
    </row>
    <row r="197" spans="1:9" ht="14.25">
      <c r="A197" s="115" t="s">
        <v>203</v>
      </c>
      <c r="B197" s="44">
        <v>1</v>
      </c>
      <c r="C197" s="117">
        <v>5903.01</v>
      </c>
      <c r="D197" s="120"/>
      <c r="E197" s="121"/>
      <c r="F197" s="120"/>
      <c r="G197" s="120"/>
      <c r="H197" s="119">
        <v>1</v>
      </c>
      <c r="I197" s="117">
        <v>5903.01</v>
      </c>
    </row>
    <row r="198" spans="1:9" ht="14.25">
      <c r="A198" s="115" t="s">
        <v>204</v>
      </c>
      <c r="B198" s="44">
        <v>1</v>
      </c>
      <c r="C198" s="117">
        <v>5903.01</v>
      </c>
      <c r="D198" s="120"/>
      <c r="E198" s="121"/>
      <c r="F198" s="120"/>
      <c r="G198" s="120"/>
      <c r="H198" s="119">
        <v>1</v>
      </c>
      <c r="I198" s="117">
        <v>5903.01</v>
      </c>
    </row>
    <row r="199" spans="1:9" ht="14.25">
      <c r="A199" s="115" t="s">
        <v>205</v>
      </c>
      <c r="B199" s="44">
        <v>1</v>
      </c>
      <c r="C199" s="117">
        <v>9838.38</v>
      </c>
      <c r="D199" s="120"/>
      <c r="E199" s="121"/>
      <c r="F199" s="120"/>
      <c r="G199" s="120"/>
      <c r="H199" s="119">
        <v>1</v>
      </c>
      <c r="I199" s="117">
        <v>9838.38</v>
      </c>
    </row>
    <row r="200" spans="1:9" ht="14.25">
      <c r="A200" s="115" t="s">
        <v>206</v>
      </c>
      <c r="B200" s="44">
        <v>1</v>
      </c>
      <c r="C200" s="117">
        <v>5903.01</v>
      </c>
      <c r="D200" s="120"/>
      <c r="E200" s="121"/>
      <c r="F200" s="120"/>
      <c r="G200" s="120"/>
      <c r="H200" s="119">
        <v>1</v>
      </c>
      <c r="I200" s="117">
        <v>5903.01</v>
      </c>
    </row>
    <row r="201" spans="1:9" ht="14.25">
      <c r="A201" s="115" t="s">
        <v>207</v>
      </c>
      <c r="B201" s="44">
        <v>1</v>
      </c>
      <c r="C201" s="117">
        <v>5903.01</v>
      </c>
      <c r="D201" s="120"/>
      <c r="E201" s="121"/>
      <c r="F201" s="120"/>
      <c r="G201" s="120"/>
      <c r="H201" s="119">
        <v>1</v>
      </c>
      <c r="I201" s="117">
        <v>5903.01</v>
      </c>
    </row>
    <row r="202" spans="1:9" ht="14.25">
      <c r="A202" s="115" t="s">
        <v>208</v>
      </c>
      <c r="B202" s="44">
        <v>1</v>
      </c>
      <c r="C202" s="117">
        <v>1475.75</v>
      </c>
      <c r="D202" s="120"/>
      <c r="E202" s="121"/>
      <c r="F202" s="120"/>
      <c r="G202" s="120"/>
      <c r="H202" s="119">
        <v>1</v>
      </c>
      <c r="I202" s="117">
        <v>1475.75</v>
      </c>
    </row>
    <row r="203" spans="1:9" ht="14.25">
      <c r="A203" s="115" t="s">
        <v>209</v>
      </c>
      <c r="B203" s="44">
        <v>1</v>
      </c>
      <c r="C203" s="117">
        <v>2459.59</v>
      </c>
      <c r="D203" s="120"/>
      <c r="E203" s="121"/>
      <c r="F203" s="120"/>
      <c r="G203" s="120"/>
      <c r="H203" s="119">
        <v>1</v>
      </c>
      <c r="I203" s="117">
        <v>2459.59</v>
      </c>
    </row>
    <row r="204" spans="1:9" ht="14.25">
      <c r="A204" s="115" t="s">
        <v>210</v>
      </c>
      <c r="B204" s="44">
        <v>1</v>
      </c>
      <c r="C204" s="117">
        <v>9838.38</v>
      </c>
      <c r="D204" s="120"/>
      <c r="E204" s="121"/>
      <c r="F204" s="120"/>
      <c r="G204" s="120"/>
      <c r="H204" s="119">
        <v>1</v>
      </c>
      <c r="I204" s="117">
        <v>9838.38</v>
      </c>
    </row>
    <row r="205" spans="1:9" ht="14.25">
      <c r="A205" s="115" t="s">
        <v>211</v>
      </c>
      <c r="B205" s="44">
        <v>1</v>
      </c>
      <c r="C205" s="117">
        <v>5903.01</v>
      </c>
      <c r="D205" s="120"/>
      <c r="E205" s="121"/>
      <c r="F205" s="120"/>
      <c r="G205" s="120"/>
      <c r="H205" s="119">
        <v>1</v>
      </c>
      <c r="I205" s="117">
        <v>5903.01</v>
      </c>
    </row>
    <row r="206" spans="1:9" ht="14.25">
      <c r="A206" s="115" t="s">
        <v>212</v>
      </c>
      <c r="B206" s="44">
        <v>1</v>
      </c>
      <c r="C206" s="117">
        <v>5903.01</v>
      </c>
      <c r="D206" s="120"/>
      <c r="E206" s="121"/>
      <c r="F206" s="120"/>
      <c r="G206" s="120"/>
      <c r="H206" s="119">
        <v>1</v>
      </c>
      <c r="I206" s="117">
        <v>5903.01</v>
      </c>
    </row>
    <row r="207" spans="1:9" ht="14.25">
      <c r="A207" s="115" t="s">
        <v>213</v>
      </c>
      <c r="B207" s="44">
        <v>1</v>
      </c>
      <c r="C207" s="117">
        <v>12434.16</v>
      </c>
      <c r="D207" s="120"/>
      <c r="E207" s="121"/>
      <c r="F207" s="120"/>
      <c r="G207" s="120"/>
      <c r="H207" s="119">
        <v>1</v>
      </c>
      <c r="I207" s="117">
        <v>12434.16</v>
      </c>
    </row>
    <row r="208" spans="1:9" ht="14.25">
      <c r="A208" s="115" t="s">
        <v>214</v>
      </c>
      <c r="B208" s="44">
        <v>1</v>
      </c>
      <c r="C208" s="117">
        <v>5903.01</v>
      </c>
      <c r="D208" s="120"/>
      <c r="E208" s="121"/>
      <c r="F208" s="120"/>
      <c r="G208" s="120"/>
      <c r="H208" s="119">
        <v>1</v>
      </c>
      <c r="I208" s="117">
        <v>5903.01</v>
      </c>
    </row>
    <row r="209" spans="1:9" ht="14.25">
      <c r="A209" s="115" t="s">
        <v>215</v>
      </c>
      <c r="B209" s="44">
        <v>1</v>
      </c>
      <c r="C209" s="117">
        <v>5903.01</v>
      </c>
      <c r="D209" s="120"/>
      <c r="E209" s="121"/>
      <c r="F209" s="120"/>
      <c r="G209" s="120"/>
      <c r="H209" s="119">
        <v>1</v>
      </c>
      <c r="I209" s="117">
        <v>5903.01</v>
      </c>
    </row>
    <row r="210" spans="1:9" ht="14.25">
      <c r="A210" s="115" t="s">
        <v>216</v>
      </c>
      <c r="B210" s="44">
        <v>1</v>
      </c>
      <c r="C210" s="117">
        <v>4427.26</v>
      </c>
      <c r="D210" s="120"/>
      <c r="E210" s="121"/>
      <c r="F210" s="120"/>
      <c r="G210" s="120"/>
      <c r="H210" s="119">
        <v>1</v>
      </c>
      <c r="I210" s="117">
        <v>4427.26</v>
      </c>
    </row>
    <row r="211" spans="1:9" ht="14.25">
      <c r="A211" s="115" t="s">
        <v>217</v>
      </c>
      <c r="B211" s="44">
        <v>1</v>
      </c>
      <c r="C211" s="117">
        <v>9838.38</v>
      </c>
      <c r="D211" s="120"/>
      <c r="E211" s="121"/>
      <c r="F211" s="120"/>
      <c r="G211" s="120"/>
      <c r="H211" s="119">
        <v>1</v>
      </c>
      <c r="I211" s="117">
        <v>9838.38</v>
      </c>
    </row>
    <row r="212" spans="1:9" ht="14.25">
      <c r="A212" s="115" t="s">
        <v>218</v>
      </c>
      <c r="B212" s="44">
        <v>1</v>
      </c>
      <c r="C212" s="117">
        <v>12099.66</v>
      </c>
      <c r="D212" s="120"/>
      <c r="E212" s="121"/>
      <c r="F212" s="120"/>
      <c r="G212" s="120"/>
      <c r="H212" s="119">
        <v>1</v>
      </c>
      <c r="I212" s="117">
        <v>12099.66</v>
      </c>
    </row>
    <row r="213" spans="1:9" ht="14.25">
      <c r="A213" s="115" t="s">
        <v>219</v>
      </c>
      <c r="B213" s="44">
        <v>1</v>
      </c>
      <c r="C213" s="117">
        <v>3935.34</v>
      </c>
      <c r="D213" s="120"/>
      <c r="E213" s="121"/>
      <c r="F213" s="120"/>
      <c r="G213" s="120"/>
      <c r="H213" s="119">
        <v>1</v>
      </c>
      <c r="I213" s="117">
        <v>3935.34</v>
      </c>
    </row>
    <row r="214" spans="1:9" ht="14.25">
      <c r="A214" s="115" t="s">
        <v>220</v>
      </c>
      <c r="B214" s="44">
        <v>1</v>
      </c>
      <c r="C214" s="117">
        <v>3935.34</v>
      </c>
      <c r="D214" s="120"/>
      <c r="E214" s="121"/>
      <c r="F214" s="120"/>
      <c r="G214" s="120"/>
      <c r="H214" s="119">
        <v>1</v>
      </c>
      <c r="I214" s="117">
        <v>3935.34</v>
      </c>
    </row>
    <row r="215" spans="1:9" ht="14.25">
      <c r="A215" s="115" t="s">
        <v>221</v>
      </c>
      <c r="B215" s="44">
        <v>1</v>
      </c>
      <c r="C215" s="117">
        <v>9838.38</v>
      </c>
      <c r="D215" s="120"/>
      <c r="E215" s="121"/>
      <c r="F215" s="120"/>
      <c r="G215" s="120"/>
      <c r="H215" s="119">
        <v>1</v>
      </c>
      <c r="I215" s="117">
        <v>9838.38</v>
      </c>
    </row>
    <row r="216" spans="1:9" ht="14.25">
      <c r="A216" s="115" t="s">
        <v>222</v>
      </c>
      <c r="B216" s="44">
        <v>1</v>
      </c>
      <c r="C216" s="117">
        <v>5739.05</v>
      </c>
      <c r="D216" s="120"/>
      <c r="E216" s="121"/>
      <c r="F216" s="120"/>
      <c r="G216" s="120"/>
      <c r="H216" s="119">
        <v>1</v>
      </c>
      <c r="I216" s="117">
        <v>5739.05</v>
      </c>
    </row>
    <row r="217" spans="1:9" ht="14.25">
      <c r="A217" s="115" t="s">
        <v>223</v>
      </c>
      <c r="B217" s="44">
        <v>1</v>
      </c>
      <c r="C217" s="117">
        <v>5903.01</v>
      </c>
      <c r="D217" s="120"/>
      <c r="E217" s="121"/>
      <c r="F217" s="120"/>
      <c r="G217" s="120"/>
      <c r="H217" s="119">
        <v>1</v>
      </c>
      <c r="I217" s="117">
        <v>5903.01</v>
      </c>
    </row>
    <row r="218" spans="1:9" ht="14.25">
      <c r="A218" s="115" t="s">
        <v>224</v>
      </c>
      <c r="B218" s="44">
        <v>1</v>
      </c>
      <c r="C218" s="117">
        <v>4099.32</v>
      </c>
      <c r="D218" s="120"/>
      <c r="E218" s="121"/>
      <c r="F218" s="120"/>
      <c r="G218" s="120"/>
      <c r="H218" s="119">
        <v>1</v>
      </c>
      <c r="I218" s="117">
        <v>4099.32</v>
      </c>
    </row>
    <row r="219" spans="1:9" ht="14.25">
      <c r="A219" s="115" t="s">
        <v>225</v>
      </c>
      <c r="B219" s="44">
        <v>1</v>
      </c>
      <c r="C219" s="117">
        <v>5903.01</v>
      </c>
      <c r="D219" s="120"/>
      <c r="E219" s="121"/>
      <c r="F219" s="120"/>
      <c r="G219" s="120"/>
      <c r="H219" s="119">
        <v>1</v>
      </c>
      <c r="I219" s="117">
        <v>5903.01</v>
      </c>
    </row>
    <row r="220" spans="1:9" ht="14.25">
      <c r="A220" s="115" t="s">
        <v>226</v>
      </c>
      <c r="B220" s="44">
        <v>1</v>
      </c>
      <c r="C220" s="117">
        <v>5903.01</v>
      </c>
      <c r="D220" s="120"/>
      <c r="E220" s="121"/>
      <c r="F220" s="120"/>
      <c r="G220" s="120"/>
      <c r="H220" s="119">
        <v>1</v>
      </c>
      <c r="I220" s="117">
        <v>5903.01</v>
      </c>
    </row>
    <row r="221" spans="1:9" ht="14.25">
      <c r="A221" s="115" t="s">
        <v>227</v>
      </c>
      <c r="B221" s="44">
        <v>1</v>
      </c>
      <c r="C221" s="117">
        <v>5903.01</v>
      </c>
      <c r="D221" s="120"/>
      <c r="E221" s="121"/>
      <c r="F221" s="120"/>
      <c r="G221" s="120"/>
      <c r="H221" s="119">
        <v>1</v>
      </c>
      <c r="I221" s="117">
        <v>5903.01</v>
      </c>
    </row>
    <row r="222" spans="1:9" ht="14.25">
      <c r="A222" s="115" t="s">
        <v>228</v>
      </c>
      <c r="B222" s="44">
        <v>1</v>
      </c>
      <c r="C222" s="117">
        <v>4427.26</v>
      </c>
      <c r="D222" s="120"/>
      <c r="E222" s="121"/>
      <c r="F222" s="120"/>
      <c r="G222" s="120"/>
      <c r="H222" s="119">
        <v>1</v>
      </c>
      <c r="I222" s="117">
        <v>4427.26</v>
      </c>
    </row>
    <row r="223" spans="1:9" ht="14.25">
      <c r="A223" s="115" t="s">
        <v>229</v>
      </c>
      <c r="B223" s="44">
        <v>1</v>
      </c>
      <c r="C223" s="117">
        <v>5903.01</v>
      </c>
      <c r="D223" s="120"/>
      <c r="E223" s="121"/>
      <c r="F223" s="120"/>
      <c r="G223" s="120"/>
      <c r="H223" s="119">
        <v>1</v>
      </c>
      <c r="I223" s="117">
        <v>5903.01</v>
      </c>
    </row>
    <row r="224" spans="1:9" ht="14.25">
      <c r="A224" s="115" t="s">
        <v>230</v>
      </c>
      <c r="B224" s="44">
        <v>1</v>
      </c>
      <c r="C224" s="117">
        <v>5903.01</v>
      </c>
      <c r="D224" s="120"/>
      <c r="E224" s="121"/>
      <c r="F224" s="120"/>
      <c r="G224" s="120"/>
      <c r="H224" s="119">
        <v>1</v>
      </c>
      <c r="I224" s="117">
        <v>5903.01</v>
      </c>
    </row>
    <row r="225" spans="1:9" ht="14.25">
      <c r="A225" s="115" t="s">
        <v>231</v>
      </c>
      <c r="B225" s="44">
        <v>1</v>
      </c>
      <c r="C225" s="117">
        <v>9838.38</v>
      </c>
      <c r="D225" s="120"/>
      <c r="E225" s="121"/>
      <c r="F225" s="120"/>
      <c r="G225" s="120"/>
      <c r="H225" s="119">
        <v>1</v>
      </c>
      <c r="I225" s="117">
        <v>9838.38</v>
      </c>
    </row>
    <row r="226" spans="1:9" ht="14.25">
      <c r="A226" s="115" t="s">
        <v>232</v>
      </c>
      <c r="B226" s="44">
        <v>1</v>
      </c>
      <c r="C226" s="117">
        <v>5903.01</v>
      </c>
      <c r="D226" s="120"/>
      <c r="E226" s="121"/>
      <c r="F226" s="120"/>
      <c r="G226" s="120"/>
      <c r="H226" s="119">
        <v>1</v>
      </c>
      <c r="I226" s="117">
        <v>5903.01</v>
      </c>
    </row>
    <row r="227" spans="1:9" ht="14.25">
      <c r="A227" s="115" t="s">
        <v>233</v>
      </c>
      <c r="B227" s="44">
        <v>1</v>
      </c>
      <c r="C227" s="117">
        <v>9838.38</v>
      </c>
      <c r="D227" s="120"/>
      <c r="E227" s="121"/>
      <c r="F227" s="120"/>
      <c r="G227" s="120"/>
      <c r="H227" s="119">
        <v>1</v>
      </c>
      <c r="I227" s="117">
        <v>9838.38</v>
      </c>
    </row>
    <row r="228" spans="1:9" ht="14.25">
      <c r="A228" s="115" t="s">
        <v>234</v>
      </c>
      <c r="B228" s="44">
        <v>1</v>
      </c>
      <c r="C228" s="117">
        <v>5903.01</v>
      </c>
      <c r="D228" s="120"/>
      <c r="E228" s="121"/>
      <c r="F228" s="120"/>
      <c r="G228" s="120"/>
      <c r="H228" s="119">
        <v>1</v>
      </c>
      <c r="I228" s="117">
        <v>5903.01</v>
      </c>
    </row>
    <row r="229" spans="1:9" ht="14.25">
      <c r="A229" s="115" t="s">
        <v>235</v>
      </c>
      <c r="B229" s="44">
        <v>1</v>
      </c>
      <c r="C229" s="117">
        <v>9838.38</v>
      </c>
      <c r="D229" s="120"/>
      <c r="E229" s="121"/>
      <c r="F229" s="120"/>
      <c r="G229" s="120"/>
      <c r="H229" s="119">
        <v>1</v>
      </c>
      <c r="I229" s="117">
        <v>9838.38</v>
      </c>
    </row>
    <row r="230" spans="1:9" ht="14.25">
      <c r="A230" s="115" t="s">
        <v>236</v>
      </c>
      <c r="B230" s="44">
        <v>1</v>
      </c>
      <c r="C230" s="117">
        <v>5903.01</v>
      </c>
      <c r="D230" s="120"/>
      <c r="E230" s="121"/>
      <c r="F230" s="120"/>
      <c r="G230" s="120"/>
      <c r="H230" s="119">
        <v>1</v>
      </c>
      <c r="I230" s="117">
        <v>5903.01</v>
      </c>
    </row>
    <row r="231" spans="1:9" ht="14.25">
      <c r="A231" s="115" t="s">
        <v>237</v>
      </c>
      <c r="B231" s="44">
        <v>1</v>
      </c>
      <c r="C231" s="117">
        <v>1967.67</v>
      </c>
      <c r="D231" s="120"/>
      <c r="E231" s="121"/>
      <c r="F231" s="120"/>
      <c r="G231" s="120"/>
      <c r="H231" s="119">
        <v>1</v>
      </c>
      <c r="I231" s="117">
        <v>1967.67</v>
      </c>
    </row>
    <row r="232" spans="1:9" ht="14.25">
      <c r="A232" s="115" t="s">
        <v>238</v>
      </c>
      <c r="B232" s="44">
        <v>1</v>
      </c>
      <c r="C232" s="117">
        <v>4099.32</v>
      </c>
      <c r="D232" s="120"/>
      <c r="E232" s="121"/>
      <c r="F232" s="120"/>
      <c r="G232" s="120"/>
      <c r="H232" s="119">
        <v>1</v>
      </c>
      <c r="I232" s="117">
        <v>4099.32</v>
      </c>
    </row>
    <row r="233" spans="1:9" ht="14.25">
      <c r="A233" s="115" t="s">
        <v>239</v>
      </c>
      <c r="B233" s="44">
        <v>1</v>
      </c>
      <c r="C233" s="117">
        <v>5903.01</v>
      </c>
      <c r="D233" s="120"/>
      <c r="E233" s="121"/>
      <c r="F233" s="120"/>
      <c r="G233" s="120"/>
      <c r="H233" s="119">
        <v>1</v>
      </c>
      <c r="I233" s="117">
        <v>5903.01</v>
      </c>
    </row>
    <row r="234" spans="1:9" ht="14.25">
      <c r="A234" s="115" t="s">
        <v>240</v>
      </c>
      <c r="B234" s="44">
        <v>1</v>
      </c>
      <c r="C234" s="117">
        <v>5903.01</v>
      </c>
      <c r="D234" s="120"/>
      <c r="E234" s="121"/>
      <c r="F234" s="120"/>
      <c r="G234" s="120"/>
      <c r="H234" s="119">
        <v>1</v>
      </c>
      <c r="I234" s="117">
        <v>5903.01</v>
      </c>
    </row>
    <row r="235" spans="1:9" ht="14.25">
      <c r="A235" s="115" t="s">
        <v>241</v>
      </c>
      <c r="B235" s="44">
        <v>1</v>
      </c>
      <c r="C235" s="117">
        <v>5903.01</v>
      </c>
      <c r="D235" s="120"/>
      <c r="E235" s="121"/>
      <c r="F235" s="120"/>
      <c r="G235" s="120"/>
      <c r="H235" s="119">
        <v>1</v>
      </c>
      <c r="I235" s="117">
        <v>5903.01</v>
      </c>
    </row>
    <row r="236" spans="1:9" ht="14.25">
      <c r="A236" s="115" t="s">
        <v>242</v>
      </c>
      <c r="B236" s="44">
        <v>1</v>
      </c>
      <c r="C236" s="117">
        <v>9838.38</v>
      </c>
      <c r="D236" s="120"/>
      <c r="E236" s="121"/>
      <c r="F236" s="120"/>
      <c r="G236" s="120"/>
      <c r="H236" s="119">
        <v>1</v>
      </c>
      <c r="I236" s="117">
        <v>9838.38</v>
      </c>
    </row>
    <row r="237" spans="1:9" ht="14.25">
      <c r="A237" s="115" t="s">
        <v>243</v>
      </c>
      <c r="B237" s="44">
        <v>1</v>
      </c>
      <c r="C237" s="117">
        <v>5903.01</v>
      </c>
      <c r="D237" s="120"/>
      <c r="E237" s="121"/>
      <c r="F237" s="120"/>
      <c r="G237" s="120"/>
      <c r="H237" s="119">
        <v>1</v>
      </c>
      <c r="I237" s="117">
        <v>5903.01</v>
      </c>
    </row>
    <row r="238" spans="1:9" ht="14.25">
      <c r="A238" s="115" t="s">
        <v>244</v>
      </c>
      <c r="B238" s="44">
        <v>1</v>
      </c>
      <c r="C238" s="117">
        <v>5903.01</v>
      </c>
      <c r="D238" s="120"/>
      <c r="E238" s="121"/>
      <c r="F238" s="120"/>
      <c r="G238" s="120"/>
      <c r="H238" s="119">
        <v>1</v>
      </c>
      <c r="I238" s="117">
        <v>5903.01</v>
      </c>
    </row>
    <row r="239" spans="1:9" ht="14.25">
      <c r="A239" s="115" t="s">
        <v>245</v>
      </c>
      <c r="B239" s="44">
        <v>1</v>
      </c>
      <c r="C239" s="117">
        <v>1475.75</v>
      </c>
      <c r="D239" s="120"/>
      <c r="E239" s="121"/>
      <c r="F239" s="120"/>
      <c r="G239" s="120"/>
      <c r="H239" s="119">
        <v>1</v>
      </c>
      <c r="I239" s="117">
        <v>1475.75</v>
      </c>
    </row>
    <row r="240" spans="1:9" ht="14.25">
      <c r="A240" s="115" t="s">
        <v>246</v>
      </c>
      <c r="B240" s="44">
        <v>1</v>
      </c>
      <c r="C240" s="117">
        <v>5903.01</v>
      </c>
      <c r="D240" s="120"/>
      <c r="E240" s="121"/>
      <c r="F240" s="120"/>
      <c r="G240" s="120"/>
      <c r="H240" s="119">
        <v>1</v>
      </c>
      <c r="I240" s="117">
        <v>5903.01</v>
      </c>
    </row>
    <row r="241" spans="1:9" ht="14.25">
      <c r="A241" s="115" t="s">
        <v>247</v>
      </c>
      <c r="B241" s="44">
        <v>1</v>
      </c>
      <c r="C241" s="117">
        <v>5903.01</v>
      </c>
      <c r="D241" s="120"/>
      <c r="E241" s="121"/>
      <c r="F241" s="120"/>
      <c r="G241" s="120"/>
      <c r="H241" s="119">
        <v>1</v>
      </c>
      <c r="I241" s="117">
        <v>5903.01</v>
      </c>
    </row>
    <row r="242" spans="1:9" ht="14.25">
      <c r="A242" s="115" t="s">
        <v>248</v>
      </c>
      <c r="B242" s="44">
        <v>1</v>
      </c>
      <c r="C242" s="117">
        <v>5903.01</v>
      </c>
      <c r="D242" s="120"/>
      <c r="E242" s="121"/>
      <c r="F242" s="120"/>
      <c r="G242" s="120"/>
      <c r="H242" s="119">
        <v>1</v>
      </c>
      <c r="I242" s="117">
        <v>5903.01</v>
      </c>
    </row>
    <row r="243" spans="1:9" ht="14.25">
      <c r="A243" s="115" t="s">
        <v>249</v>
      </c>
      <c r="B243" s="44">
        <v>1</v>
      </c>
      <c r="C243" s="117">
        <v>5903.01</v>
      </c>
      <c r="D243" s="120"/>
      <c r="E243" s="121"/>
      <c r="F243" s="120"/>
      <c r="G243" s="120"/>
      <c r="H243" s="119">
        <v>1</v>
      </c>
      <c r="I243" s="117">
        <v>5903.01</v>
      </c>
    </row>
    <row r="244" spans="1:9" ht="14.25">
      <c r="A244" s="115" t="s">
        <v>250</v>
      </c>
      <c r="B244" s="44">
        <v>1</v>
      </c>
      <c r="C244" s="117">
        <v>9838.38</v>
      </c>
      <c r="D244" s="120"/>
      <c r="E244" s="121"/>
      <c r="F244" s="120"/>
      <c r="G244" s="120"/>
      <c r="H244" s="119">
        <v>1</v>
      </c>
      <c r="I244" s="117">
        <v>9838.38</v>
      </c>
    </row>
    <row r="245" spans="1:9" ht="14.25">
      <c r="A245" s="115" t="s">
        <v>251</v>
      </c>
      <c r="B245" s="44">
        <v>1</v>
      </c>
      <c r="C245" s="117">
        <v>9838.38</v>
      </c>
      <c r="D245" s="120"/>
      <c r="E245" s="121"/>
      <c r="F245" s="120"/>
      <c r="G245" s="120"/>
      <c r="H245" s="119">
        <v>1</v>
      </c>
      <c r="I245" s="117">
        <v>9838.38</v>
      </c>
    </row>
    <row r="246" spans="1:9" ht="14.25">
      <c r="A246" s="115" t="s">
        <v>252</v>
      </c>
      <c r="B246" s="44">
        <v>1</v>
      </c>
      <c r="C246" s="117">
        <v>9838.38</v>
      </c>
      <c r="D246" s="120"/>
      <c r="E246" s="121"/>
      <c r="F246" s="120"/>
      <c r="G246" s="120"/>
      <c r="H246" s="119">
        <v>1</v>
      </c>
      <c r="I246" s="117">
        <v>9838.38</v>
      </c>
    </row>
    <row r="247" spans="1:9" ht="14.25">
      <c r="A247" s="115" t="s">
        <v>253</v>
      </c>
      <c r="B247" s="44">
        <v>1</v>
      </c>
      <c r="C247" s="117">
        <v>9838.38</v>
      </c>
      <c r="D247" s="120"/>
      <c r="E247" s="121"/>
      <c r="F247" s="120"/>
      <c r="G247" s="120"/>
      <c r="H247" s="119">
        <v>1</v>
      </c>
      <c r="I247" s="117">
        <v>9838.38</v>
      </c>
    </row>
    <row r="248" spans="1:9" ht="14.25">
      <c r="A248" s="115" t="s">
        <v>254</v>
      </c>
      <c r="B248" s="44">
        <v>1</v>
      </c>
      <c r="C248" s="117">
        <v>3935.34</v>
      </c>
      <c r="D248" s="120"/>
      <c r="E248" s="121"/>
      <c r="F248" s="120"/>
      <c r="G248" s="120"/>
      <c r="H248" s="119">
        <v>1</v>
      </c>
      <c r="I248" s="117">
        <v>3935.34</v>
      </c>
    </row>
    <row r="249" spans="1:9" ht="14.25">
      <c r="A249" s="115" t="s">
        <v>255</v>
      </c>
      <c r="B249" s="44">
        <v>1</v>
      </c>
      <c r="C249" s="117">
        <v>9838.38</v>
      </c>
      <c r="D249" s="120"/>
      <c r="E249" s="121"/>
      <c r="F249" s="120"/>
      <c r="G249" s="120"/>
      <c r="H249" s="119">
        <v>1</v>
      </c>
      <c r="I249" s="117">
        <v>9838.38</v>
      </c>
    </row>
    <row r="250" spans="1:9" ht="14.25">
      <c r="A250" s="115" t="s">
        <v>256</v>
      </c>
      <c r="B250" s="44">
        <v>1</v>
      </c>
      <c r="C250" s="117">
        <v>9838.38</v>
      </c>
      <c r="D250" s="120"/>
      <c r="E250" s="121"/>
      <c r="F250" s="120"/>
      <c r="G250" s="120"/>
      <c r="H250" s="119">
        <v>1</v>
      </c>
      <c r="I250" s="117">
        <v>9838.38</v>
      </c>
    </row>
    <row r="251" spans="1:9" ht="14.25">
      <c r="A251" s="115" t="s">
        <v>257</v>
      </c>
      <c r="B251" s="44">
        <v>1</v>
      </c>
      <c r="C251" s="117">
        <v>5903.01</v>
      </c>
      <c r="D251" s="120"/>
      <c r="E251" s="121"/>
      <c r="F251" s="120"/>
      <c r="G251" s="120"/>
      <c r="H251" s="119">
        <v>1</v>
      </c>
      <c r="I251" s="117">
        <v>5903.01</v>
      </c>
    </row>
    <row r="252" spans="1:9" ht="14.25">
      <c r="A252" s="115" t="s">
        <v>258</v>
      </c>
      <c r="B252" s="44">
        <v>1</v>
      </c>
      <c r="C252" s="117">
        <v>1475.75</v>
      </c>
      <c r="D252" s="120"/>
      <c r="E252" s="121"/>
      <c r="F252" s="120"/>
      <c r="G252" s="120"/>
      <c r="H252" s="119">
        <v>1</v>
      </c>
      <c r="I252" s="117">
        <v>1475.75</v>
      </c>
    </row>
    <row r="253" spans="1:9" ht="14.25">
      <c r="A253" s="115" t="s">
        <v>259</v>
      </c>
      <c r="B253" s="44">
        <v>1</v>
      </c>
      <c r="C253" s="117">
        <v>5903.01</v>
      </c>
      <c r="D253" s="120"/>
      <c r="E253" s="121"/>
      <c r="F253" s="120"/>
      <c r="G253" s="120"/>
      <c r="H253" s="119">
        <v>1</v>
      </c>
      <c r="I253" s="117">
        <v>5903.01</v>
      </c>
    </row>
    <row r="254" spans="1:9" ht="14.25">
      <c r="A254" s="115" t="s">
        <v>260</v>
      </c>
      <c r="B254" s="44">
        <v>1</v>
      </c>
      <c r="C254" s="117">
        <v>5903.01</v>
      </c>
      <c r="D254" s="120"/>
      <c r="E254" s="121"/>
      <c r="F254" s="120"/>
      <c r="G254" s="120"/>
      <c r="H254" s="119">
        <v>1</v>
      </c>
      <c r="I254" s="117">
        <v>5903.01</v>
      </c>
    </row>
    <row r="255" spans="1:9" ht="14.25">
      <c r="A255" s="115" t="s">
        <v>261</v>
      </c>
      <c r="B255" s="44">
        <v>1</v>
      </c>
      <c r="C255" s="117">
        <v>4099.32</v>
      </c>
      <c r="D255" s="120"/>
      <c r="E255" s="121"/>
      <c r="F255" s="120"/>
      <c r="G255" s="120"/>
      <c r="H255" s="119">
        <v>1</v>
      </c>
      <c r="I255" s="117">
        <v>4099.32</v>
      </c>
    </row>
    <row r="256" spans="1:9" ht="14.25">
      <c r="A256" s="115" t="s">
        <v>262</v>
      </c>
      <c r="B256" s="44">
        <v>1</v>
      </c>
      <c r="C256" s="117">
        <v>6558.92</v>
      </c>
      <c r="D256" s="120"/>
      <c r="E256" s="121"/>
      <c r="F256" s="120"/>
      <c r="G256" s="120"/>
      <c r="H256" s="119">
        <v>1</v>
      </c>
      <c r="I256" s="117">
        <v>6558.92</v>
      </c>
    </row>
    <row r="257" spans="1:9" ht="14.25">
      <c r="A257" s="115" t="s">
        <v>263</v>
      </c>
      <c r="B257" s="44">
        <v>1</v>
      </c>
      <c r="C257" s="117">
        <v>5903.01</v>
      </c>
      <c r="D257" s="120"/>
      <c r="E257" s="121"/>
      <c r="F257" s="120"/>
      <c r="G257" s="120"/>
      <c r="H257" s="119">
        <v>1</v>
      </c>
      <c r="I257" s="117">
        <v>5903.01</v>
      </c>
    </row>
    <row r="258" spans="1:9" ht="14.25">
      <c r="A258" s="115" t="s">
        <v>264</v>
      </c>
      <c r="B258" s="44">
        <v>1</v>
      </c>
      <c r="C258" s="117">
        <v>9838.38</v>
      </c>
      <c r="D258" s="120"/>
      <c r="E258" s="121"/>
      <c r="F258" s="120"/>
      <c r="G258" s="120"/>
      <c r="H258" s="119">
        <v>1</v>
      </c>
      <c r="I258" s="117">
        <v>9838.38</v>
      </c>
    </row>
    <row r="259" spans="1:9" ht="14.25">
      <c r="A259" s="115" t="s">
        <v>265</v>
      </c>
      <c r="B259" s="44">
        <v>1</v>
      </c>
      <c r="C259" s="117">
        <v>3935.44</v>
      </c>
      <c r="D259" s="120"/>
      <c r="E259" s="121"/>
      <c r="F259" s="120"/>
      <c r="G259" s="120"/>
      <c r="H259" s="119">
        <v>1</v>
      </c>
      <c r="I259" s="117">
        <v>3935.44</v>
      </c>
    </row>
    <row r="260" spans="1:9" ht="14.25">
      <c r="A260" s="115" t="s">
        <v>266</v>
      </c>
      <c r="B260" s="44">
        <v>1</v>
      </c>
      <c r="C260" s="117">
        <v>8498.79</v>
      </c>
      <c r="D260" s="120"/>
      <c r="E260" s="121"/>
      <c r="F260" s="120"/>
      <c r="G260" s="120"/>
      <c r="H260" s="119">
        <v>1</v>
      </c>
      <c r="I260" s="117">
        <v>8498.79</v>
      </c>
    </row>
    <row r="261" spans="1:9" ht="14.25">
      <c r="A261" s="115" t="s">
        <v>267</v>
      </c>
      <c r="B261" s="44">
        <v>1</v>
      </c>
      <c r="C261" s="117">
        <v>12434.16</v>
      </c>
      <c r="D261" s="120"/>
      <c r="E261" s="121"/>
      <c r="F261" s="120"/>
      <c r="G261" s="120"/>
      <c r="H261" s="119">
        <v>1</v>
      </c>
      <c r="I261" s="117">
        <v>12434.16</v>
      </c>
    </row>
    <row r="262" spans="1:9" ht="14.25">
      <c r="A262" s="115" t="s">
        <v>268</v>
      </c>
      <c r="B262" s="44">
        <v>1</v>
      </c>
      <c r="C262" s="117">
        <v>5903.01</v>
      </c>
      <c r="D262" s="120"/>
      <c r="E262" s="121"/>
      <c r="F262" s="120"/>
      <c r="G262" s="120"/>
      <c r="H262" s="119">
        <v>1</v>
      </c>
      <c r="I262" s="117">
        <v>5903.01</v>
      </c>
    </row>
    <row r="263" spans="1:9" ht="14.25">
      <c r="A263" s="115" t="s">
        <v>269</v>
      </c>
      <c r="B263" s="44">
        <v>1</v>
      </c>
      <c r="C263" s="117">
        <v>9838.38</v>
      </c>
      <c r="D263" s="120"/>
      <c r="E263" s="121"/>
      <c r="F263" s="120"/>
      <c r="G263" s="120"/>
      <c r="H263" s="119">
        <v>1</v>
      </c>
      <c r="I263" s="117">
        <v>9838.38</v>
      </c>
    </row>
    <row r="264" spans="1:9" ht="14.25">
      <c r="A264" s="115" t="s">
        <v>270</v>
      </c>
      <c r="B264" s="44">
        <v>1</v>
      </c>
      <c r="C264" s="117">
        <v>6558.92</v>
      </c>
      <c r="D264" s="120"/>
      <c r="E264" s="121"/>
      <c r="F264" s="120"/>
      <c r="G264" s="120"/>
      <c r="H264" s="119">
        <v>1</v>
      </c>
      <c r="I264" s="117">
        <v>6558.92</v>
      </c>
    </row>
    <row r="265" spans="1:9" ht="14.25">
      <c r="A265" s="115" t="s">
        <v>271</v>
      </c>
      <c r="B265" s="44">
        <v>1</v>
      </c>
      <c r="C265" s="117">
        <v>9838.38</v>
      </c>
      <c r="D265" s="120"/>
      <c r="E265" s="121"/>
      <c r="F265" s="120"/>
      <c r="G265" s="120"/>
      <c r="H265" s="119">
        <v>1</v>
      </c>
      <c r="I265" s="117">
        <v>9838.38</v>
      </c>
    </row>
    <row r="266" spans="1:9" ht="14.25">
      <c r="A266" s="115" t="s">
        <v>272</v>
      </c>
      <c r="B266" s="44">
        <v>1</v>
      </c>
      <c r="C266" s="117">
        <v>12434.16</v>
      </c>
      <c r="D266" s="120"/>
      <c r="E266" s="121"/>
      <c r="F266" s="120"/>
      <c r="G266" s="120"/>
      <c r="H266" s="119">
        <v>1</v>
      </c>
      <c r="I266" s="117">
        <v>12434.16</v>
      </c>
    </row>
    <row r="267" spans="1:9" ht="14.25">
      <c r="A267" s="115" t="s">
        <v>273</v>
      </c>
      <c r="B267" s="44">
        <v>1</v>
      </c>
      <c r="C267" s="117">
        <v>5903.01</v>
      </c>
      <c r="D267" s="120"/>
      <c r="E267" s="121"/>
      <c r="F267" s="120"/>
      <c r="G267" s="120"/>
      <c r="H267" s="119">
        <v>1</v>
      </c>
      <c r="I267" s="117">
        <v>5903.01</v>
      </c>
    </row>
    <row r="268" spans="1:9" ht="14.25">
      <c r="A268" s="115" t="s">
        <v>274</v>
      </c>
      <c r="B268" s="44">
        <v>1</v>
      </c>
      <c r="C268" s="117">
        <v>5903.01</v>
      </c>
      <c r="D268" s="120"/>
      <c r="E268" s="121"/>
      <c r="F268" s="120"/>
      <c r="G268" s="120"/>
      <c r="H268" s="119">
        <v>1</v>
      </c>
      <c r="I268" s="117">
        <v>5903.01</v>
      </c>
    </row>
    <row r="269" spans="1:9" ht="14.25">
      <c r="A269" s="123" t="s">
        <v>275</v>
      </c>
      <c r="B269" s="44">
        <v>1</v>
      </c>
      <c r="C269" s="124">
        <v>5903.01</v>
      </c>
      <c r="D269" s="120"/>
      <c r="E269" s="121"/>
      <c r="F269" s="120"/>
      <c r="G269" s="120"/>
      <c r="H269" s="119">
        <v>1</v>
      </c>
      <c r="I269" s="124">
        <v>5903.01</v>
      </c>
    </row>
    <row r="270" spans="1:9" ht="14.25">
      <c r="A270" s="115" t="s">
        <v>276</v>
      </c>
      <c r="B270" s="44">
        <v>1</v>
      </c>
      <c r="C270" s="117">
        <v>5903.01</v>
      </c>
      <c r="D270" s="120"/>
      <c r="E270" s="121"/>
      <c r="F270" s="120"/>
      <c r="G270" s="120"/>
      <c r="H270" s="119">
        <v>1</v>
      </c>
      <c r="I270" s="117">
        <v>5903.01</v>
      </c>
    </row>
    <row r="271" spans="1:9" ht="14.25">
      <c r="A271" s="115" t="s">
        <v>277</v>
      </c>
      <c r="B271" s="44">
        <v>1</v>
      </c>
      <c r="C271" s="117">
        <v>5903.01</v>
      </c>
      <c r="D271" s="120"/>
      <c r="E271" s="121"/>
      <c r="F271" s="120"/>
      <c r="G271" s="120"/>
      <c r="H271" s="119">
        <v>1</v>
      </c>
      <c r="I271" s="117">
        <v>5903.01</v>
      </c>
    </row>
    <row r="272" spans="1:9" ht="14.25">
      <c r="A272" s="115" t="s">
        <v>278</v>
      </c>
      <c r="B272" s="44">
        <v>1</v>
      </c>
      <c r="C272" s="117">
        <v>5903.01</v>
      </c>
      <c r="D272" s="120"/>
      <c r="E272" s="121"/>
      <c r="F272" s="120"/>
      <c r="G272" s="120"/>
      <c r="H272" s="119">
        <v>1</v>
      </c>
      <c r="I272" s="117">
        <v>5903.01</v>
      </c>
    </row>
    <row r="273" spans="1:9" ht="14.25">
      <c r="A273" s="115" t="s">
        <v>279</v>
      </c>
      <c r="B273" s="44">
        <v>1</v>
      </c>
      <c r="C273" s="117">
        <v>9838.38</v>
      </c>
      <c r="D273" s="120"/>
      <c r="E273" s="121"/>
      <c r="F273" s="120"/>
      <c r="G273" s="120"/>
      <c r="H273" s="119">
        <v>1</v>
      </c>
      <c r="I273" s="117">
        <v>9838.38</v>
      </c>
    </row>
    <row r="274" spans="1:9" ht="14.25">
      <c r="A274" s="115" t="s">
        <v>280</v>
      </c>
      <c r="B274" s="44">
        <v>1</v>
      </c>
      <c r="C274" s="117">
        <v>5903.01</v>
      </c>
      <c r="D274" s="120"/>
      <c r="E274" s="121"/>
      <c r="F274" s="120"/>
      <c r="G274" s="120"/>
      <c r="H274" s="119">
        <v>1</v>
      </c>
      <c r="I274" s="117">
        <v>5903.01</v>
      </c>
    </row>
    <row r="275" spans="1:9" ht="14.25">
      <c r="A275" s="115" t="s">
        <v>281</v>
      </c>
      <c r="B275" s="44">
        <v>1</v>
      </c>
      <c r="C275" s="117">
        <v>9838.38</v>
      </c>
      <c r="D275" s="120"/>
      <c r="E275" s="121"/>
      <c r="F275" s="120"/>
      <c r="G275" s="120"/>
      <c r="H275" s="119">
        <v>1</v>
      </c>
      <c r="I275" s="117">
        <v>9838.38</v>
      </c>
    </row>
    <row r="276" spans="1:9" ht="14.25">
      <c r="A276" s="115" t="s">
        <v>282</v>
      </c>
      <c r="B276" s="44">
        <v>1</v>
      </c>
      <c r="C276" s="117">
        <v>4427.26</v>
      </c>
      <c r="D276" s="120"/>
      <c r="E276" s="121"/>
      <c r="F276" s="120"/>
      <c r="G276" s="120"/>
      <c r="H276" s="119">
        <v>1</v>
      </c>
      <c r="I276" s="117">
        <v>4427.26</v>
      </c>
    </row>
    <row r="277" spans="1:9" ht="14.25">
      <c r="A277" s="115" t="s">
        <v>283</v>
      </c>
      <c r="B277" s="44">
        <v>1</v>
      </c>
      <c r="C277" s="117">
        <v>5903.01</v>
      </c>
      <c r="D277" s="120"/>
      <c r="E277" s="121"/>
      <c r="F277" s="120"/>
      <c r="G277" s="120"/>
      <c r="H277" s="119">
        <v>1</v>
      </c>
      <c r="I277" s="117">
        <v>5903.01</v>
      </c>
    </row>
    <row r="278" spans="1:9" ht="14.25">
      <c r="A278" s="115" t="s">
        <v>284</v>
      </c>
      <c r="B278" s="44">
        <v>1</v>
      </c>
      <c r="C278" s="117">
        <v>5903.01</v>
      </c>
      <c r="D278" s="120"/>
      <c r="E278" s="121"/>
      <c r="F278" s="120"/>
      <c r="G278" s="120"/>
      <c r="H278" s="119">
        <v>1</v>
      </c>
      <c r="I278" s="117">
        <v>5903.01</v>
      </c>
    </row>
    <row r="279" spans="1:9" ht="14.25">
      <c r="A279" s="115" t="s">
        <v>285</v>
      </c>
      <c r="B279" s="44">
        <v>1</v>
      </c>
      <c r="C279" s="117">
        <v>5903.01</v>
      </c>
      <c r="D279" s="120"/>
      <c r="E279" s="121"/>
      <c r="F279" s="120"/>
      <c r="G279" s="120"/>
      <c r="H279" s="119">
        <v>1</v>
      </c>
      <c r="I279" s="117">
        <v>5903.01</v>
      </c>
    </row>
    <row r="280" spans="1:9" ht="14.25">
      <c r="A280" s="115" t="s">
        <v>286</v>
      </c>
      <c r="B280" s="44">
        <v>1</v>
      </c>
      <c r="C280" s="117">
        <v>5903.01</v>
      </c>
      <c r="D280" s="120"/>
      <c r="E280" s="121"/>
      <c r="F280" s="120"/>
      <c r="G280" s="120"/>
      <c r="H280" s="119">
        <v>1</v>
      </c>
      <c r="I280" s="117">
        <v>5903.01</v>
      </c>
    </row>
    <row r="281" spans="1:9" ht="14.25">
      <c r="A281" s="115" t="s">
        <v>287</v>
      </c>
      <c r="B281" s="44">
        <v>1</v>
      </c>
      <c r="C281" s="117">
        <v>5903.01</v>
      </c>
      <c r="D281" s="120"/>
      <c r="E281" s="121"/>
      <c r="F281" s="120"/>
      <c r="G281" s="120"/>
      <c r="H281" s="119">
        <v>1</v>
      </c>
      <c r="I281" s="117">
        <v>5903.01</v>
      </c>
    </row>
    <row r="282" spans="1:9" ht="14.25">
      <c r="A282" s="115" t="s">
        <v>288</v>
      </c>
      <c r="B282" s="44">
        <v>1</v>
      </c>
      <c r="C282" s="117">
        <v>5903.01</v>
      </c>
      <c r="D282" s="120"/>
      <c r="E282" s="121"/>
      <c r="F282" s="120"/>
      <c r="G282" s="120"/>
      <c r="H282" s="119">
        <v>1</v>
      </c>
      <c r="I282" s="117">
        <v>5903.01</v>
      </c>
    </row>
    <row r="283" spans="1:9" ht="14.25">
      <c r="A283" s="115" t="s">
        <v>289</v>
      </c>
      <c r="B283" s="44">
        <v>1</v>
      </c>
      <c r="C283" s="117">
        <v>5903.01</v>
      </c>
      <c r="D283" s="120"/>
      <c r="E283" s="121"/>
      <c r="F283" s="120"/>
      <c r="G283" s="120"/>
      <c r="H283" s="119">
        <v>1</v>
      </c>
      <c r="I283" s="117">
        <v>5903.01</v>
      </c>
    </row>
    <row r="284" spans="1:9" ht="14.25">
      <c r="A284" s="115" t="s">
        <v>290</v>
      </c>
      <c r="B284" s="44">
        <v>1</v>
      </c>
      <c r="C284" s="117">
        <v>12434.16</v>
      </c>
      <c r="D284" s="120"/>
      <c r="E284" s="121"/>
      <c r="F284" s="120"/>
      <c r="G284" s="120"/>
      <c r="H284" s="119">
        <v>1</v>
      </c>
      <c r="I284" s="117">
        <v>12434.16</v>
      </c>
    </row>
    <row r="285" spans="1:9" ht="14.25">
      <c r="A285" s="115" t="s">
        <v>291</v>
      </c>
      <c r="B285" s="44">
        <v>1</v>
      </c>
      <c r="C285" s="117">
        <v>5903.01</v>
      </c>
      <c r="D285" s="120"/>
      <c r="E285" s="121"/>
      <c r="F285" s="120"/>
      <c r="G285" s="120"/>
      <c r="H285" s="119">
        <v>1</v>
      </c>
      <c r="I285" s="117">
        <v>5903.01</v>
      </c>
    </row>
    <row r="286" spans="1:9" ht="14.25">
      <c r="A286" s="115" t="s">
        <v>292</v>
      </c>
      <c r="B286" s="44">
        <v>1</v>
      </c>
      <c r="C286" s="117">
        <v>4099.32</v>
      </c>
      <c r="D286" s="120"/>
      <c r="E286" s="121"/>
      <c r="F286" s="120"/>
      <c r="G286" s="120"/>
      <c r="H286" s="119">
        <v>1</v>
      </c>
      <c r="I286" s="117">
        <v>4099.32</v>
      </c>
    </row>
    <row r="287" spans="1:9" ht="14.25">
      <c r="A287" s="115" t="s">
        <v>293</v>
      </c>
      <c r="B287" s="44">
        <v>1</v>
      </c>
      <c r="C287" s="117">
        <v>9838.38</v>
      </c>
      <c r="D287" s="120"/>
      <c r="E287" s="121"/>
      <c r="F287" s="120"/>
      <c r="G287" s="120"/>
      <c r="H287" s="119">
        <v>1</v>
      </c>
      <c r="I287" s="117">
        <v>9838.38</v>
      </c>
    </row>
    <row r="288" spans="1:9" ht="14.25">
      <c r="A288" s="115" t="s">
        <v>294</v>
      </c>
      <c r="B288" s="44">
        <v>1</v>
      </c>
      <c r="C288" s="117">
        <v>5903.01</v>
      </c>
      <c r="D288" s="120"/>
      <c r="E288" s="121"/>
      <c r="F288" s="120"/>
      <c r="G288" s="120"/>
      <c r="H288" s="119">
        <v>1</v>
      </c>
      <c r="I288" s="117">
        <v>5903.01</v>
      </c>
    </row>
    <row r="289" spans="1:9" ht="14.25">
      <c r="A289" s="115" t="s">
        <v>295</v>
      </c>
      <c r="B289" s="44">
        <v>1</v>
      </c>
      <c r="C289" s="117">
        <v>3935.34</v>
      </c>
      <c r="D289" s="120"/>
      <c r="E289" s="121"/>
      <c r="F289" s="120"/>
      <c r="G289" s="120"/>
      <c r="H289" s="119">
        <v>1</v>
      </c>
      <c r="I289" s="117">
        <v>3935.34</v>
      </c>
    </row>
    <row r="290" spans="1:9" ht="14.25">
      <c r="A290" s="115" t="s">
        <v>296</v>
      </c>
      <c r="B290" s="44">
        <v>1</v>
      </c>
      <c r="C290" s="117">
        <v>5903.01</v>
      </c>
      <c r="D290" s="120"/>
      <c r="E290" s="121"/>
      <c r="F290" s="120"/>
      <c r="G290" s="120"/>
      <c r="H290" s="119">
        <v>1</v>
      </c>
      <c r="I290" s="117">
        <v>5903.01</v>
      </c>
    </row>
    <row r="291" spans="1:9" ht="14.25">
      <c r="A291" s="115" t="s">
        <v>297</v>
      </c>
      <c r="B291" s="44">
        <v>1</v>
      </c>
      <c r="C291" s="117">
        <v>5903.01</v>
      </c>
      <c r="D291" s="120"/>
      <c r="E291" s="121"/>
      <c r="F291" s="120"/>
      <c r="G291" s="120"/>
      <c r="H291" s="119">
        <v>1</v>
      </c>
      <c r="I291" s="117">
        <v>5903.01</v>
      </c>
    </row>
    <row r="292" spans="1:9" ht="14.25">
      <c r="A292" s="115" t="s">
        <v>298</v>
      </c>
      <c r="B292" s="44">
        <v>1</v>
      </c>
      <c r="C292" s="117">
        <v>1475.75</v>
      </c>
      <c r="D292" s="120"/>
      <c r="E292" s="121"/>
      <c r="F292" s="120"/>
      <c r="G292" s="120"/>
      <c r="H292" s="119">
        <v>1</v>
      </c>
      <c r="I292" s="117">
        <v>1475.75</v>
      </c>
    </row>
    <row r="293" spans="1:9" ht="14.25">
      <c r="A293" s="115" t="s">
        <v>299</v>
      </c>
      <c r="B293" s="44">
        <v>1</v>
      </c>
      <c r="C293" s="117">
        <v>5903.01</v>
      </c>
      <c r="D293" s="120"/>
      <c r="E293" s="121"/>
      <c r="F293" s="120"/>
      <c r="G293" s="120"/>
      <c r="H293" s="119">
        <v>1</v>
      </c>
      <c r="I293" s="117">
        <v>5903.01</v>
      </c>
    </row>
    <row r="294" spans="1:9" ht="14.25">
      <c r="A294" s="115" t="s">
        <v>217</v>
      </c>
      <c r="B294" s="44">
        <v>1</v>
      </c>
      <c r="C294" s="117">
        <v>9838.38</v>
      </c>
      <c r="D294" s="120"/>
      <c r="E294" s="121"/>
      <c r="F294" s="120"/>
      <c r="G294" s="120"/>
      <c r="H294" s="119">
        <v>1</v>
      </c>
      <c r="I294" s="117">
        <v>9838.38</v>
      </c>
    </row>
    <row r="295" spans="1:9" ht="14.25">
      <c r="A295" s="115" t="s">
        <v>300</v>
      </c>
      <c r="B295" s="44">
        <v>1</v>
      </c>
      <c r="C295" s="117">
        <v>9838.38</v>
      </c>
      <c r="D295" s="120"/>
      <c r="E295" s="121"/>
      <c r="F295" s="120"/>
      <c r="G295" s="120"/>
      <c r="H295" s="119">
        <v>1</v>
      </c>
      <c r="I295" s="117">
        <v>9838.38</v>
      </c>
    </row>
    <row r="296" spans="1:9" ht="14.25">
      <c r="A296" s="115" t="s">
        <v>301</v>
      </c>
      <c r="B296" s="44">
        <v>1</v>
      </c>
      <c r="C296" s="117">
        <v>9838.38</v>
      </c>
      <c r="D296" s="120"/>
      <c r="E296" s="121"/>
      <c r="F296" s="120"/>
      <c r="G296" s="120"/>
      <c r="H296" s="119">
        <v>1</v>
      </c>
      <c r="I296" s="117">
        <v>9838.38</v>
      </c>
    </row>
    <row r="297" spans="1:9" ht="14.25">
      <c r="A297" s="115" t="s">
        <v>302</v>
      </c>
      <c r="B297" s="44">
        <v>1</v>
      </c>
      <c r="C297" s="117">
        <v>9838.38</v>
      </c>
      <c r="D297" s="120"/>
      <c r="E297" s="121"/>
      <c r="F297" s="120"/>
      <c r="G297" s="120"/>
      <c r="H297" s="119">
        <v>1</v>
      </c>
      <c r="I297" s="117">
        <v>9838.38</v>
      </c>
    </row>
    <row r="298" spans="1:9" ht="14.25">
      <c r="A298" s="115" t="s">
        <v>303</v>
      </c>
      <c r="B298" s="44">
        <v>1</v>
      </c>
      <c r="C298" s="117">
        <v>5903.01</v>
      </c>
      <c r="D298" s="120"/>
      <c r="E298" s="121"/>
      <c r="F298" s="120"/>
      <c r="G298" s="120"/>
      <c r="H298" s="119">
        <v>1</v>
      </c>
      <c r="I298" s="117">
        <v>5903.01</v>
      </c>
    </row>
    <row r="299" spans="1:9" ht="14.25">
      <c r="A299" s="115" t="s">
        <v>304</v>
      </c>
      <c r="B299" s="44">
        <v>1</v>
      </c>
      <c r="C299" s="117">
        <v>12434.16</v>
      </c>
      <c r="D299" s="120"/>
      <c r="E299" s="121"/>
      <c r="F299" s="120"/>
      <c r="G299" s="120"/>
      <c r="H299" s="119">
        <v>1</v>
      </c>
      <c r="I299" s="117">
        <v>12434.16</v>
      </c>
    </row>
    <row r="300" spans="1:9" ht="14.25">
      <c r="A300" s="115" t="s">
        <v>305</v>
      </c>
      <c r="B300" s="44">
        <v>1</v>
      </c>
      <c r="C300" s="117">
        <v>6558.92</v>
      </c>
      <c r="D300" s="120"/>
      <c r="E300" s="121"/>
      <c r="F300" s="120"/>
      <c r="G300" s="120"/>
      <c r="H300" s="119">
        <v>1</v>
      </c>
      <c r="I300" s="117">
        <v>6558.92</v>
      </c>
    </row>
    <row r="301" spans="1:9" ht="14.25">
      <c r="A301" s="115" t="s">
        <v>306</v>
      </c>
      <c r="B301" s="44">
        <v>1</v>
      </c>
      <c r="C301" s="117">
        <v>5903.01</v>
      </c>
      <c r="D301" s="120"/>
      <c r="E301" s="121"/>
      <c r="F301" s="120"/>
      <c r="G301" s="120"/>
      <c r="H301" s="119">
        <v>1</v>
      </c>
      <c r="I301" s="117">
        <v>5903.01</v>
      </c>
    </row>
    <row r="302" spans="1:9" ht="14.25">
      <c r="A302" s="115" t="s">
        <v>307</v>
      </c>
      <c r="B302" s="44">
        <v>1</v>
      </c>
      <c r="C302" s="117">
        <v>9838.38</v>
      </c>
      <c r="D302" s="120"/>
      <c r="E302" s="121"/>
      <c r="F302" s="120"/>
      <c r="G302" s="120"/>
      <c r="H302" s="119">
        <v>1</v>
      </c>
      <c r="I302" s="117">
        <v>9838.38</v>
      </c>
    </row>
    <row r="303" spans="1:9" ht="14.25">
      <c r="A303" s="115" t="s">
        <v>308</v>
      </c>
      <c r="B303" s="44">
        <v>1</v>
      </c>
      <c r="C303" s="117">
        <v>5903.01</v>
      </c>
      <c r="D303" s="120"/>
      <c r="E303" s="121"/>
      <c r="F303" s="120"/>
      <c r="G303" s="120"/>
      <c r="H303" s="119">
        <v>1</v>
      </c>
      <c r="I303" s="117">
        <v>5903.01</v>
      </c>
    </row>
    <row r="304" spans="1:9" ht="14.25">
      <c r="A304" s="115" t="s">
        <v>309</v>
      </c>
      <c r="B304" s="44">
        <v>1</v>
      </c>
      <c r="C304" s="117">
        <v>9838.38</v>
      </c>
      <c r="D304" s="120"/>
      <c r="E304" s="121"/>
      <c r="F304" s="120"/>
      <c r="G304" s="120"/>
      <c r="H304" s="119">
        <v>1</v>
      </c>
      <c r="I304" s="117">
        <v>9838.38</v>
      </c>
    </row>
    <row r="305" spans="1:9" ht="14.25">
      <c r="A305" s="115" t="s">
        <v>310</v>
      </c>
      <c r="B305" s="44">
        <v>1</v>
      </c>
      <c r="C305" s="117">
        <v>12434.16</v>
      </c>
      <c r="D305" s="120"/>
      <c r="E305" s="121"/>
      <c r="F305" s="120"/>
      <c r="G305" s="120"/>
      <c r="H305" s="119">
        <v>1</v>
      </c>
      <c r="I305" s="117">
        <v>12434.16</v>
      </c>
    </row>
    <row r="306" spans="1:9" ht="14.25">
      <c r="A306" s="115" t="s">
        <v>311</v>
      </c>
      <c r="B306" s="44">
        <v>1</v>
      </c>
      <c r="C306" s="117">
        <v>8498.79</v>
      </c>
      <c r="D306" s="120"/>
      <c r="E306" s="121"/>
      <c r="F306" s="120"/>
      <c r="G306" s="120"/>
      <c r="H306" s="119">
        <v>1</v>
      </c>
      <c r="I306" s="117">
        <v>8498.79</v>
      </c>
    </row>
    <row r="307" spans="1:9" ht="14.25">
      <c r="A307" s="115" t="s">
        <v>312</v>
      </c>
      <c r="B307" s="44">
        <v>1</v>
      </c>
      <c r="C307" s="117">
        <v>4173.15</v>
      </c>
      <c r="D307" s="120"/>
      <c r="E307" s="121"/>
      <c r="F307" s="120"/>
      <c r="G307" s="120"/>
      <c r="H307" s="119">
        <v>1</v>
      </c>
      <c r="I307" s="117">
        <v>4173.15</v>
      </c>
    </row>
    <row r="308" spans="1:9" ht="14.25">
      <c r="A308" s="115" t="s">
        <v>313</v>
      </c>
      <c r="B308" s="44">
        <v>1</v>
      </c>
      <c r="C308" s="117">
        <v>5903.01</v>
      </c>
      <c r="D308" s="120"/>
      <c r="E308" s="121"/>
      <c r="F308" s="120"/>
      <c r="G308" s="120"/>
      <c r="H308" s="119">
        <v>1</v>
      </c>
      <c r="I308" s="117">
        <v>5903.01</v>
      </c>
    </row>
    <row r="309" spans="1:9" ht="14.25">
      <c r="A309" s="115" t="s">
        <v>314</v>
      </c>
      <c r="B309" s="44">
        <v>1</v>
      </c>
      <c r="C309" s="117">
        <v>9838.38</v>
      </c>
      <c r="D309" s="120"/>
      <c r="E309" s="121"/>
      <c r="F309" s="120"/>
      <c r="G309" s="120"/>
      <c r="H309" s="119">
        <v>1</v>
      </c>
      <c r="I309" s="117">
        <v>9838.38</v>
      </c>
    </row>
    <row r="310" spans="1:9" ht="14.25">
      <c r="A310" s="115" t="s">
        <v>315</v>
      </c>
      <c r="B310" s="44">
        <v>1</v>
      </c>
      <c r="C310" s="117">
        <v>8802.55</v>
      </c>
      <c r="D310" s="120"/>
      <c r="E310" s="121"/>
      <c r="F310" s="120"/>
      <c r="G310" s="120"/>
      <c r="H310" s="119">
        <v>1</v>
      </c>
      <c r="I310" s="117">
        <v>8802.55</v>
      </c>
    </row>
    <row r="311" spans="1:9" ht="14.25">
      <c r="A311" s="115" t="s">
        <v>316</v>
      </c>
      <c r="B311" s="44">
        <v>1</v>
      </c>
      <c r="C311" s="117">
        <v>9018.52</v>
      </c>
      <c r="D311" s="120"/>
      <c r="E311" s="121"/>
      <c r="F311" s="120"/>
      <c r="G311" s="120"/>
      <c r="H311" s="119">
        <v>1</v>
      </c>
      <c r="I311" s="117">
        <v>9018.52</v>
      </c>
    </row>
    <row r="312" spans="1:9" ht="14.25">
      <c r="A312" s="115" t="s">
        <v>317</v>
      </c>
      <c r="B312" s="44">
        <v>1</v>
      </c>
      <c r="C312" s="117">
        <v>5411.09</v>
      </c>
      <c r="D312" s="120"/>
      <c r="E312" s="121"/>
      <c r="F312" s="120"/>
      <c r="G312" s="120"/>
      <c r="H312" s="119">
        <v>1</v>
      </c>
      <c r="I312" s="117">
        <v>5411.09</v>
      </c>
    </row>
    <row r="313" spans="1:9" ht="14.25">
      <c r="A313" s="115" t="s">
        <v>318</v>
      </c>
      <c r="B313" s="44">
        <v>1</v>
      </c>
      <c r="C313" s="117">
        <v>4919.17</v>
      </c>
      <c r="D313" s="120"/>
      <c r="E313" s="121"/>
      <c r="F313" s="120"/>
      <c r="G313" s="120"/>
      <c r="H313" s="119">
        <v>1</v>
      </c>
      <c r="I313" s="117">
        <v>4919.17</v>
      </c>
    </row>
    <row r="314" spans="1:9" ht="14.25">
      <c r="A314" s="115" t="s">
        <v>319</v>
      </c>
      <c r="B314" s="44">
        <v>1</v>
      </c>
      <c r="C314" s="117">
        <v>1475.75</v>
      </c>
      <c r="D314" s="120"/>
      <c r="E314" s="121"/>
      <c r="F314" s="120"/>
      <c r="G314" s="120"/>
      <c r="H314" s="119">
        <v>1</v>
      </c>
      <c r="I314" s="117">
        <v>1475.75</v>
      </c>
    </row>
    <row r="315" spans="1:9" ht="14.25">
      <c r="A315" s="115" t="s">
        <v>320</v>
      </c>
      <c r="B315" s="44">
        <v>1</v>
      </c>
      <c r="C315" s="117">
        <v>5411.09</v>
      </c>
      <c r="D315" s="120"/>
      <c r="E315" s="121"/>
      <c r="F315" s="120"/>
      <c r="G315" s="120"/>
      <c r="H315" s="119">
        <v>1</v>
      </c>
      <c r="I315" s="117">
        <v>5411.09</v>
      </c>
    </row>
    <row r="316" spans="1:9" ht="14.25">
      <c r="A316" s="115" t="s">
        <v>321</v>
      </c>
      <c r="B316" s="44">
        <v>1</v>
      </c>
      <c r="C316" s="117">
        <v>2459.58</v>
      </c>
      <c r="D316" s="120"/>
      <c r="E316" s="121"/>
      <c r="F316" s="120"/>
      <c r="G316" s="120"/>
      <c r="H316" s="119">
        <v>1</v>
      </c>
      <c r="I316" s="117">
        <v>2459.58</v>
      </c>
    </row>
    <row r="317" spans="1:9" ht="14.25">
      <c r="A317" s="115" t="s">
        <v>322</v>
      </c>
      <c r="B317" s="44">
        <v>1</v>
      </c>
      <c r="C317" s="117">
        <v>1967.67</v>
      </c>
      <c r="D317" s="120"/>
      <c r="E317" s="121"/>
      <c r="F317" s="120"/>
      <c r="G317" s="120"/>
      <c r="H317" s="119">
        <v>1</v>
      </c>
      <c r="I317" s="117">
        <v>1967.67</v>
      </c>
    </row>
    <row r="318" spans="1:9" ht="14.25">
      <c r="A318" s="115" t="s">
        <v>323</v>
      </c>
      <c r="B318" s="44">
        <v>1</v>
      </c>
      <c r="C318" s="117">
        <v>1475.75</v>
      </c>
      <c r="D318" s="120"/>
      <c r="E318" s="121"/>
      <c r="F318" s="120"/>
      <c r="G318" s="120"/>
      <c r="H318" s="119">
        <v>1</v>
      </c>
      <c r="I318" s="117">
        <v>1475.75</v>
      </c>
    </row>
    <row r="319" spans="1:9" ht="14.25">
      <c r="A319" s="115" t="s">
        <v>324</v>
      </c>
      <c r="B319" s="44">
        <v>1</v>
      </c>
      <c r="C319" s="117">
        <v>6558.92</v>
      </c>
      <c r="D319" s="120"/>
      <c r="E319" s="121"/>
      <c r="F319" s="120"/>
      <c r="G319" s="120"/>
      <c r="H319" s="119">
        <v>1</v>
      </c>
      <c r="I319" s="117">
        <v>6558.92</v>
      </c>
    </row>
    <row r="320" spans="1:9" ht="14.25">
      <c r="A320" s="115" t="s">
        <v>325</v>
      </c>
      <c r="B320" s="44">
        <v>1</v>
      </c>
      <c r="C320" s="117">
        <v>2459.56</v>
      </c>
      <c r="D320" s="120"/>
      <c r="E320" s="121"/>
      <c r="F320" s="120"/>
      <c r="G320" s="120"/>
      <c r="H320" s="119">
        <v>1</v>
      </c>
      <c r="I320" s="117">
        <v>2459.56</v>
      </c>
    </row>
    <row r="321" spans="1:9" ht="14.25">
      <c r="A321" s="115" t="s">
        <v>326</v>
      </c>
      <c r="B321" s="44">
        <v>1</v>
      </c>
      <c r="C321" s="117">
        <v>3443.42</v>
      </c>
      <c r="D321" s="120"/>
      <c r="E321" s="121"/>
      <c r="F321" s="120"/>
      <c r="G321" s="120"/>
      <c r="H321" s="119">
        <v>1</v>
      </c>
      <c r="I321" s="117">
        <v>3443.42</v>
      </c>
    </row>
    <row r="322" spans="1:9" ht="14.25">
      <c r="A322" s="115" t="s">
        <v>327</v>
      </c>
      <c r="B322" s="44">
        <v>1</v>
      </c>
      <c r="C322" s="117">
        <v>2459.59</v>
      </c>
      <c r="D322" s="120"/>
      <c r="E322" s="121"/>
      <c r="F322" s="120"/>
      <c r="G322" s="120"/>
      <c r="H322" s="119">
        <v>1</v>
      </c>
      <c r="I322" s="117">
        <v>2459.59</v>
      </c>
    </row>
    <row r="323" spans="1:9" ht="14.25">
      <c r="A323" s="115" t="s">
        <v>328</v>
      </c>
      <c r="B323" s="44">
        <v>1</v>
      </c>
      <c r="C323" s="117">
        <v>2148.93</v>
      </c>
      <c r="D323" s="120"/>
      <c r="E323" s="121"/>
      <c r="F323" s="120"/>
      <c r="G323" s="120"/>
      <c r="H323" s="119">
        <v>1</v>
      </c>
      <c r="I323" s="117">
        <v>2148.93</v>
      </c>
    </row>
    <row r="324" spans="1:9" ht="14.25">
      <c r="A324" s="115" t="s">
        <v>329</v>
      </c>
      <c r="B324" s="44">
        <v>1</v>
      </c>
      <c r="C324" s="117">
        <v>3443.42</v>
      </c>
      <c r="D324" s="120"/>
      <c r="E324" s="121"/>
      <c r="F324" s="120"/>
      <c r="G324" s="120"/>
      <c r="H324" s="119">
        <v>1</v>
      </c>
      <c r="I324" s="117">
        <v>3443.42</v>
      </c>
    </row>
    <row r="325" spans="1:9" ht="14.25">
      <c r="A325" s="115" t="s">
        <v>34</v>
      </c>
      <c r="B325" s="44">
        <v>1</v>
      </c>
      <c r="C325" s="117">
        <v>5739.05</v>
      </c>
      <c r="D325" s="120"/>
      <c r="E325" s="121"/>
      <c r="F325" s="120"/>
      <c r="G325" s="120"/>
      <c r="H325" s="119">
        <v>1</v>
      </c>
      <c r="I325" s="117">
        <v>5739.05</v>
      </c>
    </row>
    <row r="326" spans="1:9" ht="14.25">
      <c r="A326" s="115" t="s">
        <v>330</v>
      </c>
      <c r="B326" s="44">
        <v>1</v>
      </c>
      <c r="C326" s="117">
        <v>3935.34</v>
      </c>
      <c r="D326" s="120"/>
      <c r="E326" s="121"/>
      <c r="F326" s="120"/>
      <c r="G326" s="120"/>
      <c r="H326" s="119">
        <v>1</v>
      </c>
      <c r="I326" s="117">
        <v>3935.34</v>
      </c>
    </row>
    <row r="327" spans="1:9" ht="14.25">
      <c r="A327" s="115" t="s">
        <v>331</v>
      </c>
      <c r="B327" s="44">
        <v>1</v>
      </c>
      <c r="C327" s="117">
        <v>4427.26</v>
      </c>
      <c r="D327" s="120"/>
      <c r="E327" s="121"/>
      <c r="F327" s="120"/>
      <c r="G327" s="120"/>
      <c r="H327" s="119">
        <v>1</v>
      </c>
      <c r="I327" s="117">
        <v>4427.26</v>
      </c>
    </row>
    <row r="328" spans="1:9" ht="14.25">
      <c r="A328" s="115" t="s">
        <v>332</v>
      </c>
      <c r="B328" s="125">
        <v>1</v>
      </c>
      <c r="C328" s="126">
        <v>5903.01</v>
      </c>
      <c r="D328" s="115"/>
      <c r="E328" s="115"/>
      <c r="F328" s="115"/>
      <c r="G328" s="115"/>
      <c r="H328" s="125">
        <v>1</v>
      </c>
      <c r="I328" s="126">
        <v>5903.01</v>
      </c>
    </row>
    <row r="329" spans="1:9" ht="14.25">
      <c r="A329" s="115" t="s">
        <v>333</v>
      </c>
      <c r="B329" s="125">
        <v>1</v>
      </c>
      <c r="C329" s="126">
        <v>3935.34</v>
      </c>
      <c r="D329" s="115"/>
      <c r="E329" s="115"/>
      <c r="F329" s="115"/>
      <c r="G329" s="115"/>
      <c r="H329" s="125">
        <v>1</v>
      </c>
      <c r="I329" s="126">
        <v>3935.34</v>
      </c>
    </row>
    <row r="330" spans="1:9" ht="14.25">
      <c r="A330" s="115" t="s">
        <v>334</v>
      </c>
      <c r="B330" s="125">
        <v>1</v>
      </c>
      <c r="C330" s="126">
        <v>6558.92</v>
      </c>
      <c r="D330" s="115"/>
      <c r="E330" s="115"/>
      <c r="F330" s="115"/>
      <c r="G330" s="115"/>
      <c r="H330" s="125">
        <v>1</v>
      </c>
      <c r="I330" s="126">
        <v>6558.92</v>
      </c>
    </row>
    <row r="331" spans="1:9" ht="14.25">
      <c r="A331" s="115" t="s">
        <v>335</v>
      </c>
      <c r="B331" s="125">
        <v>1</v>
      </c>
      <c r="C331" s="126">
        <v>9838.38</v>
      </c>
      <c r="D331" s="115"/>
      <c r="E331" s="115"/>
      <c r="F331" s="115"/>
      <c r="G331" s="115"/>
      <c r="H331" s="125">
        <v>1</v>
      </c>
      <c r="I331" s="126">
        <v>9838.38</v>
      </c>
    </row>
    <row r="332" spans="1:9" ht="14.25">
      <c r="A332" s="115" t="s">
        <v>336</v>
      </c>
      <c r="B332" s="125">
        <v>1</v>
      </c>
      <c r="C332" s="126">
        <v>5903.01</v>
      </c>
      <c r="D332" s="115"/>
      <c r="E332" s="115"/>
      <c r="F332" s="115"/>
      <c r="G332" s="115"/>
      <c r="H332" s="125">
        <v>1</v>
      </c>
      <c r="I332" s="126">
        <v>5903.01</v>
      </c>
    </row>
    <row r="333" spans="1:9" ht="14.25">
      <c r="A333" s="115" t="s">
        <v>337</v>
      </c>
      <c r="B333" s="125">
        <v>1</v>
      </c>
      <c r="C333" s="126">
        <v>3935.34</v>
      </c>
      <c r="D333" s="115"/>
      <c r="E333" s="115"/>
      <c r="F333" s="115"/>
      <c r="G333" s="115"/>
      <c r="H333" s="125">
        <v>1</v>
      </c>
      <c r="I333" s="126">
        <v>3935.34</v>
      </c>
    </row>
    <row r="334" spans="1:9" ht="14.25">
      <c r="A334" s="115" t="s">
        <v>338</v>
      </c>
      <c r="B334" s="125">
        <v>1</v>
      </c>
      <c r="C334" s="126">
        <v>3935.34</v>
      </c>
      <c r="D334" s="115"/>
      <c r="E334" s="115"/>
      <c r="F334" s="115"/>
      <c r="G334" s="115"/>
      <c r="H334" s="125">
        <v>1</v>
      </c>
      <c r="I334" s="126">
        <v>3935.34</v>
      </c>
    </row>
  </sheetData>
  <sheetProtection/>
  <mergeCells count="8">
    <mergeCell ref="A1:M1"/>
    <mergeCell ref="L3:M3"/>
    <mergeCell ref="B4:C4"/>
    <mergeCell ref="D4:E4"/>
    <mergeCell ref="F4:G4"/>
    <mergeCell ref="H4:I4"/>
    <mergeCell ref="J4:K4"/>
    <mergeCell ref="L4:M4"/>
  </mergeCells>
  <dataValidations count="2">
    <dataValidation type="decimal" allowBlank="1" showInputMessage="1" showErrorMessage="1" prompt="输入数字" error="请输入合法的数字值" sqref="C45 K41:K54">
      <formula1>0</formula1>
      <formula2>333333</formula2>
    </dataValidation>
    <dataValidation type="decimal" allowBlank="1" showInputMessage="1" showErrorMessage="1" error="请输入数字类型数据" sqref="E16:E27 E46:E49 G16:G27 G46:G49 G50:G54 P12:P23 P41:P42 Q12:Q23 Q41:Q42 Q43:Q47 T12:T23 T42:T45 U12:U23 U42:U45">
      <formula1>0</formula1>
      <formula2>9999999999.99</formula2>
    </dataValidation>
  </dataValidations>
  <printOptions horizontalCentered="1"/>
  <pageMargins left="0.3937007874015748" right="0.3937007874015748" top="0.7480314960629921" bottom="0.4724409448818898" header="0.5118110236220472" footer="0.2362204724409449"/>
  <pageSetup horizontalDpi="180" verticalDpi="180" orientation="portrait" paperSize="9" scale="62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T24" sqref="T24"/>
    </sheetView>
  </sheetViews>
  <sheetFormatPr defaultColWidth="9.00390625" defaultRowHeight="14.25"/>
  <cols>
    <col min="1" max="1" width="10.25390625" style="0" customWidth="1"/>
    <col min="9" max="9" width="4.50390625" style="0" customWidth="1"/>
    <col min="11" max="11" width="6.00390625" style="0" customWidth="1"/>
  </cols>
  <sheetData/>
  <sheetProtection/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57"/>
  <sheetViews>
    <sheetView workbookViewId="0" topLeftCell="A1">
      <selection activeCell="G26" sqref="G26"/>
    </sheetView>
  </sheetViews>
  <sheetFormatPr defaultColWidth="9.00390625" defaultRowHeight="14.25"/>
  <cols>
    <col min="1" max="9" width="9.00390625" style="1" customWidth="1"/>
    <col min="10" max="10" width="6.875" style="1" customWidth="1"/>
    <col min="11" max="12" width="7.25390625" style="1" customWidth="1"/>
    <col min="13" max="13" width="5.625" style="1" customWidth="1"/>
    <col min="14" max="16384" width="9.00390625" style="1" customWidth="1"/>
  </cols>
  <sheetData>
    <row r="1" spans="1:13" ht="25.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4.25">
      <c r="A2" s="4"/>
      <c r="B2"/>
      <c r="C2"/>
      <c r="D2"/>
      <c r="E2"/>
      <c r="F2"/>
      <c r="G2"/>
      <c r="H2"/>
      <c r="I2"/>
      <c r="J2"/>
      <c r="K2"/>
      <c r="L2"/>
      <c r="M2"/>
    </row>
    <row r="3" spans="1:13" ht="14.25">
      <c r="A3" s="4"/>
      <c r="B3"/>
      <c r="C3"/>
      <c r="D3"/>
      <c r="E3"/>
      <c r="F3"/>
      <c r="G3"/>
      <c r="H3"/>
      <c r="I3"/>
      <c r="J3"/>
      <c r="K3"/>
      <c r="L3" s="18"/>
      <c r="M3" s="18"/>
    </row>
    <row r="4" spans="1:13" ht="14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4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4.25">
      <c r="A6" s="7"/>
      <c r="B6" s="8"/>
      <c r="C6" s="8"/>
      <c r="D6" s="8"/>
      <c r="E6" s="8"/>
      <c r="F6" s="8"/>
      <c r="G6" s="8"/>
      <c r="H6" s="9"/>
      <c r="I6" s="9"/>
      <c r="J6" s="9"/>
      <c r="K6" s="9"/>
      <c r="L6" s="9"/>
      <c r="M6" s="9"/>
    </row>
    <row r="7" spans="1:13" ht="14.25">
      <c r="A7" s="10"/>
      <c r="B7" s="8"/>
      <c r="C7" s="8"/>
      <c r="D7" s="8"/>
      <c r="E7" s="8"/>
      <c r="F7" s="8"/>
      <c r="G7" s="8"/>
      <c r="H7" s="11"/>
      <c r="I7" s="11"/>
      <c r="J7" s="11"/>
      <c r="K7" s="11"/>
      <c r="L7" s="11"/>
      <c r="M7" s="11"/>
    </row>
    <row r="8" spans="1:13" ht="14.25">
      <c r="A8" s="10"/>
      <c r="B8" s="12"/>
      <c r="C8" s="13"/>
      <c r="D8" s="12"/>
      <c r="E8" s="12"/>
      <c r="F8" s="12"/>
      <c r="G8" s="12"/>
      <c r="H8" s="11"/>
      <c r="I8" s="11"/>
      <c r="J8" s="14"/>
      <c r="K8" s="11"/>
      <c r="L8" s="11"/>
      <c r="M8" s="11"/>
    </row>
    <row r="9" spans="1:13" ht="14.25">
      <c r="A9" s="10"/>
      <c r="B9" s="12"/>
      <c r="C9" s="13"/>
      <c r="D9" s="12"/>
      <c r="E9" s="12"/>
      <c r="F9" s="12"/>
      <c r="G9" s="12"/>
      <c r="H9" s="11"/>
      <c r="I9" s="11"/>
      <c r="J9" s="14"/>
      <c r="K9" s="11"/>
      <c r="L9" s="11"/>
      <c r="M9" s="11"/>
    </row>
    <row r="10" spans="1:13" ht="14.25">
      <c r="A10" s="10"/>
      <c r="B10" s="12"/>
      <c r="C10" s="13"/>
      <c r="D10" s="12"/>
      <c r="E10" s="12"/>
      <c r="F10" s="12"/>
      <c r="G10" s="12"/>
      <c r="H10" s="11"/>
      <c r="I10" s="11"/>
      <c r="J10" s="14"/>
      <c r="K10" s="11"/>
      <c r="L10" s="11"/>
      <c r="M10" s="11"/>
    </row>
    <row r="11" spans="1:13" ht="14.25">
      <c r="A11" s="10"/>
      <c r="B11" s="12"/>
      <c r="C11" s="13"/>
      <c r="D11" s="12"/>
      <c r="E11" s="12"/>
      <c r="F11" s="12"/>
      <c r="G11" s="12"/>
      <c r="H11" s="11"/>
      <c r="I11" s="11"/>
      <c r="J11" s="14"/>
      <c r="K11" s="11"/>
      <c r="L11" s="11"/>
      <c r="M11" s="11"/>
    </row>
    <row r="12" spans="1:13" ht="14.25">
      <c r="A12" s="10"/>
      <c r="B12" s="12"/>
      <c r="C12" s="13"/>
      <c r="D12" s="12"/>
      <c r="E12" s="12"/>
      <c r="F12" s="12"/>
      <c r="G12" s="12"/>
      <c r="H12" s="11"/>
      <c r="I12" s="11"/>
      <c r="J12" s="14"/>
      <c r="K12" s="11"/>
      <c r="L12" s="11"/>
      <c r="M12" s="11"/>
    </row>
    <row r="13" spans="1:13" ht="14.25">
      <c r="A13" s="10"/>
      <c r="B13" s="12"/>
      <c r="C13" s="13"/>
      <c r="D13" s="12"/>
      <c r="E13" s="12"/>
      <c r="F13" s="12"/>
      <c r="G13" s="12"/>
      <c r="H13" s="11"/>
      <c r="I13" s="11"/>
      <c r="J13" s="11"/>
      <c r="K13" s="11"/>
      <c r="L13" s="11"/>
      <c r="M13" s="11"/>
    </row>
    <row r="14" spans="1:13" ht="14.25">
      <c r="A14" s="10"/>
      <c r="B14" s="12"/>
      <c r="C14" s="13"/>
      <c r="D14" s="12"/>
      <c r="E14" s="12"/>
      <c r="F14" s="12"/>
      <c r="G14" s="12"/>
      <c r="H14" s="11"/>
      <c r="I14" s="11"/>
      <c r="J14" s="11"/>
      <c r="K14" s="11"/>
      <c r="L14" s="11"/>
      <c r="M14" s="11"/>
    </row>
    <row r="15" spans="1:13" ht="14.25">
      <c r="A15" s="10"/>
      <c r="B15" s="12"/>
      <c r="C15" s="13"/>
      <c r="D15" s="12"/>
      <c r="E15" s="12"/>
      <c r="F15" s="12"/>
      <c r="G15" s="12"/>
      <c r="H15" s="11"/>
      <c r="I15" s="11"/>
      <c r="J15" s="11"/>
      <c r="K15" s="11"/>
      <c r="L15" s="11"/>
      <c r="M15" s="11"/>
    </row>
    <row r="16" spans="1:13" ht="14.25">
      <c r="A16" s="5"/>
      <c r="B16" s="14"/>
      <c r="C16" s="14"/>
      <c r="D16" s="14"/>
      <c r="E16" s="11"/>
      <c r="F16" s="14"/>
      <c r="G16" s="11"/>
      <c r="H16" s="11"/>
      <c r="I16" s="11"/>
      <c r="J16" s="11"/>
      <c r="K16" s="11"/>
      <c r="L16" s="11"/>
      <c r="M16" s="11"/>
    </row>
    <row r="17" spans="1:13" ht="14.25">
      <c r="A17" s="5"/>
      <c r="B17" s="14"/>
      <c r="C17" s="14"/>
      <c r="D17" s="14"/>
      <c r="E17" s="11"/>
      <c r="F17" s="14"/>
      <c r="G17" s="11"/>
      <c r="H17" s="11"/>
      <c r="I17" s="11"/>
      <c r="J17" s="11"/>
      <c r="K17" s="11"/>
      <c r="L17" s="11"/>
      <c r="M17" s="11"/>
    </row>
    <row r="18" spans="1:13" ht="14.25">
      <c r="A18" s="5"/>
      <c r="B18" s="14"/>
      <c r="C18" s="14"/>
      <c r="D18" s="14"/>
      <c r="E18" s="11"/>
      <c r="F18" s="14"/>
      <c r="G18" s="11"/>
      <c r="H18" s="11"/>
      <c r="I18" s="11"/>
      <c r="J18" s="11"/>
      <c r="K18" s="11"/>
      <c r="L18" s="11"/>
      <c r="M18" s="11"/>
    </row>
    <row r="19" spans="1:13" ht="14.25">
      <c r="A19" s="7"/>
      <c r="B19" s="9"/>
      <c r="C19" s="9"/>
      <c r="D19" s="9"/>
      <c r="E19" s="9"/>
      <c r="F19" s="9"/>
      <c r="G19" s="9"/>
      <c r="H19" s="11"/>
      <c r="I19" s="11"/>
      <c r="J19" s="11"/>
      <c r="K19" s="11"/>
      <c r="L19" s="11"/>
      <c r="M19" s="11"/>
    </row>
    <row r="20" spans="1:13" ht="14.25">
      <c r="A20" s="5"/>
      <c r="B20" s="11"/>
      <c r="C20" s="14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2" ht="14.25">
      <c r="A22" s="15"/>
    </row>
    <row r="23" ht="14.25">
      <c r="A23" s="15"/>
    </row>
    <row r="24" ht="14.25">
      <c r="A24" s="15"/>
    </row>
    <row r="27" ht="14.25">
      <c r="A27" s="16"/>
    </row>
    <row r="28" ht="14.25">
      <c r="A28" s="16"/>
    </row>
    <row r="38" ht="14.25">
      <c r="A38" s="15"/>
    </row>
    <row r="49" ht="14.25">
      <c r="A49" s="17"/>
    </row>
    <row r="50" ht="14.25">
      <c r="A50" s="17"/>
    </row>
    <row r="51" ht="14.25">
      <c r="A51" s="17"/>
    </row>
    <row r="52" ht="14.25">
      <c r="A52" s="17"/>
    </row>
    <row r="53" ht="14.25">
      <c r="A53" s="17"/>
    </row>
    <row r="54" ht="14.25">
      <c r="A54" s="17"/>
    </row>
    <row r="55" ht="14.25">
      <c r="A55" s="15"/>
    </row>
    <row r="56" ht="14.25">
      <c r="A56" s="16"/>
    </row>
    <row r="57" ht="14.25">
      <c r="A57" s="17"/>
    </row>
    <row r="191" ht="14.25">
      <c r="I191" s="16"/>
    </row>
    <row r="192" ht="14.25">
      <c r="I192" s="16"/>
    </row>
    <row r="193" ht="14.25">
      <c r="I193" s="16"/>
    </row>
    <row r="194" ht="14.25">
      <c r="I194" s="16"/>
    </row>
    <row r="195" ht="14.25">
      <c r="I195" s="16"/>
    </row>
    <row r="196" ht="14.25">
      <c r="I196" s="16"/>
    </row>
    <row r="197" ht="14.25">
      <c r="I197" s="16"/>
    </row>
    <row r="198" ht="14.25">
      <c r="I198" s="16"/>
    </row>
    <row r="199" ht="14.25">
      <c r="I199" s="16"/>
    </row>
    <row r="200" ht="14.25">
      <c r="I200" s="16"/>
    </row>
    <row r="201" ht="14.25">
      <c r="I201" s="16"/>
    </row>
    <row r="202" ht="14.25">
      <c r="I202" s="16"/>
    </row>
    <row r="203" ht="14.25">
      <c r="I203" s="16"/>
    </row>
    <row r="204" ht="14.25">
      <c r="I204" s="16"/>
    </row>
    <row r="205" ht="14.25">
      <c r="I205" s="16"/>
    </row>
    <row r="206" ht="14.25">
      <c r="I206" s="16"/>
    </row>
    <row r="207" ht="14.25">
      <c r="I207" s="16"/>
    </row>
    <row r="208" ht="14.25">
      <c r="I208" s="16"/>
    </row>
    <row r="209" ht="14.25">
      <c r="I209" s="16"/>
    </row>
    <row r="210" ht="14.25">
      <c r="I210" s="16"/>
    </row>
    <row r="211" ht="14.25">
      <c r="I211" s="16"/>
    </row>
    <row r="212" ht="14.25">
      <c r="I212" s="16"/>
    </row>
    <row r="213" ht="14.25">
      <c r="I213" s="16"/>
    </row>
    <row r="214" ht="14.25">
      <c r="I214" s="16"/>
    </row>
    <row r="215" ht="14.25">
      <c r="I215" s="16"/>
    </row>
    <row r="216" ht="14.25">
      <c r="I216" s="16"/>
    </row>
    <row r="217" ht="14.25">
      <c r="I217" s="16"/>
    </row>
    <row r="218" ht="14.25">
      <c r="I218" s="16"/>
    </row>
    <row r="219" ht="14.25">
      <c r="I219" s="16"/>
    </row>
    <row r="220" ht="14.25">
      <c r="I220" s="16"/>
    </row>
    <row r="221" ht="14.25">
      <c r="I221" s="16"/>
    </row>
    <row r="222" ht="14.25">
      <c r="I222" s="16"/>
    </row>
    <row r="223" ht="14.25">
      <c r="I223" s="16"/>
    </row>
    <row r="224" ht="14.25">
      <c r="I224" s="16"/>
    </row>
    <row r="225" ht="14.25">
      <c r="I225" s="16"/>
    </row>
    <row r="226" ht="14.25">
      <c r="I226" s="16"/>
    </row>
    <row r="227" ht="14.25">
      <c r="I227" s="16"/>
    </row>
    <row r="228" ht="14.25">
      <c r="I228" s="16"/>
    </row>
    <row r="229" ht="14.25">
      <c r="I229" s="16"/>
    </row>
    <row r="230" ht="14.25">
      <c r="I230" s="16"/>
    </row>
    <row r="231" ht="14.25">
      <c r="I231" s="16"/>
    </row>
    <row r="232" ht="14.25">
      <c r="I232" s="16"/>
    </row>
    <row r="233" ht="14.25">
      <c r="I233" s="16"/>
    </row>
    <row r="234" ht="14.25">
      <c r="I234" s="16"/>
    </row>
    <row r="235" ht="14.25">
      <c r="I235" s="16"/>
    </row>
    <row r="236" ht="14.25">
      <c r="I236" s="16"/>
    </row>
    <row r="237" ht="14.25">
      <c r="I237" s="16"/>
    </row>
    <row r="238" ht="14.25">
      <c r="I238" s="16"/>
    </row>
    <row r="239" ht="14.25">
      <c r="I239" s="16"/>
    </row>
    <row r="240" spans="1:9" ht="14.25">
      <c r="A240" s="17"/>
      <c r="I240" s="16"/>
    </row>
    <row r="241" spans="1:9" ht="14.25">
      <c r="A241" s="17"/>
      <c r="I241" s="16"/>
    </row>
    <row r="242" spans="1:9" ht="14.25">
      <c r="A242" s="17"/>
      <c r="I242" s="16"/>
    </row>
    <row r="243" spans="1:9" ht="14.25">
      <c r="A243" s="17"/>
      <c r="I243" s="16"/>
    </row>
    <row r="244" spans="1:9" ht="14.25">
      <c r="A244" s="17"/>
      <c r="I244" s="16"/>
    </row>
    <row r="245" spans="1:9" ht="14.25">
      <c r="A245" s="17"/>
      <c r="I245" s="16"/>
    </row>
    <row r="246" ht="14.25">
      <c r="I246" s="16"/>
    </row>
    <row r="247" ht="14.25">
      <c r="I247" s="16"/>
    </row>
    <row r="248" ht="14.25">
      <c r="I248" s="16"/>
    </row>
    <row r="249" ht="14.25">
      <c r="I249" s="16"/>
    </row>
    <row r="250" ht="14.25">
      <c r="I250" s="16"/>
    </row>
    <row r="251" ht="14.25">
      <c r="I251" s="16"/>
    </row>
    <row r="252" ht="14.25">
      <c r="I252" s="16"/>
    </row>
    <row r="253" ht="14.25">
      <c r="I253" s="16"/>
    </row>
    <row r="254" ht="14.25">
      <c r="I254" s="16"/>
    </row>
    <row r="255" ht="14.25">
      <c r="I255" s="16"/>
    </row>
    <row r="256" ht="14.25">
      <c r="I256" s="16"/>
    </row>
    <row r="257" ht="14.25">
      <c r="I257" s="16"/>
    </row>
    <row r="258" ht="14.25">
      <c r="I258" s="16"/>
    </row>
    <row r="259" ht="14.25">
      <c r="I259" s="16"/>
    </row>
    <row r="260" ht="14.25">
      <c r="I260" s="16"/>
    </row>
    <row r="261" ht="14.25">
      <c r="I261" s="16"/>
    </row>
    <row r="262" ht="14.25">
      <c r="I262" s="16"/>
    </row>
    <row r="263" ht="14.25">
      <c r="I263" s="16"/>
    </row>
    <row r="264" ht="14.25">
      <c r="I264" s="16"/>
    </row>
    <row r="265" ht="14.25">
      <c r="I265" s="16"/>
    </row>
    <row r="266" ht="14.25">
      <c r="I266" s="16"/>
    </row>
    <row r="267" ht="14.25">
      <c r="I267" s="16"/>
    </row>
    <row r="268" ht="14.25">
      <c r="I268" s="16"/>
    </row>
    <row r="269" ht="14.25">
      <c r="I269" s="16"/>
    </row>
    <row r="270" ht="14.25">
      <c r="I270" s="16"/>
    </row>
    <row r="271" ht="14.25">
      <c r="I271" s="16"/>
    </row>
    <row r="272" ht="14.25">
      <c r="I272" s="16"/>
    </row>
    <row r="273" ht="14.25">
      <c r="I273" s="16"/>
    </row>
    <row r="274" ht="14.25">
      <c r="I274" s="16"/>
    </row>
    <row r="275" ht="14.25">
      <c r="I275" s="16"/>
    </row>
    <row r="276" ht="14.25">
      <c r="I276" s="16"/>
    </row>
    <row r="277" ht="14.25">
      <c r="I277" s="16"/>
    </row>
    <row r="278" ht="14.25">
      <c r="I278" s="16"/>
    </row>
    <row r="279" ht="14.25">
      <c r="I279" s="16"/>
    </row>
    <row r="280" ht="14.25">
      <c r="I280" s="16"/>
    </row>
    <row r="281" ht="14.25">
      <c r="I281" s="16"/>
    </row>
    <row r="282" ht="14.25">
      <c r="I282" s="16"/>
    </row>
    <row r="283" ht="14.25">
      <c r="I283" s="16"/>
    </row>
    <row r="284" ht="14.25">
      <c r="I284" s="16"/>
    </row>
    <row r="285" ht="14.25">
      <c r="I285" s="16"/>
    </row>
    <row r="286" ht="14.25">
      <c r="I286" s="16"/>
    </row>
    <row r="287" ht="14.25">
      <c r="I287" s="16"/>
    </row>
    <row r="288" ht="14.25">
      <c r="I288" s="16"/>
    </row>
    <row r="289" ht="14.25">
      <c r="I289" s="16"/>
    </row>
    <row r="290" ht="14.25">
      <c r="I290" s="16"/>
    </row>
    <row r="291" ht="14.25">
      <c r="I291" s="16"/>
    </row>
    <row r="292" ht="14.25">
      <c r="I292" s="16"/>
    </row>
    <row r="293" ht="14.25">
      <c r="I293" s="16"/>
    </row>
    <row r="294" ht="14.25">
      <c r="I294" s="16"/>
    </row>
    <row r="295" ht="14.25">
      <c r="I295" s="16"/>
    </row>
    <row r="296" ht="14.25">
      <c r="I296" s="16"/>
    </row>
    <row r="297" ht="14.25">
      <c r="I297" s="16"/>
    </row>
    <row r="298" ht="14.25">
      <c r="I298" s="16"/>
    </row>
    <row r="299" ht="14.25">
      <c r="I299" s="16"/>
    </row>
    <row r="300" ht="14.25">
      <c r="I300" s="16"/>
    </row>
    <row r="301" ht="14.25">
      <c r="I301" s="16"/>
    </row>
    <row r="302" ht="14.25">
      <c r="I302" s="16"/>
    </row>
    <row r="303" ht="14.25">
      <c r="I303" s="16"/>
    </row>
    <row r="304" ht="14.25">
      <c r="I304" s="16"/>
    </row>
    <row r="305" ht="14.25">
      <c r="I305" s="16"/>
    </row>
    <row r="306" ht="14.25">
      <c r="I306" s="16"/>
    </row>
    <row r="307" ht="14.25">
      <c r="I307" s="16"/>
    </row>
    <row r="308" ht="14.25">
      <c r="I308" s="16"/>
    </row>
    <row r="309" ht="14.25">
      <c r="I309" s="16"/>
    </row>
    <row r="310" ht="14.25">
      <c r="I310" s="16"/>
    </row>
    <row r="311" ht="14.25">
      <c r="I311" s="16"/>
    </row>
    <row r="312" ht="14.25">
      <c r="I312" s="16"/>
    </row>
    <row r="313" ht="14.25">
      <c r="I313" s="16"/>
    </row>
    <row r="314" ht="14.25">
      <c r="I314" s="16"/>
    </row>
    <row r="315" ht="14.25">
      <c r="I315" s="16"/>
    </row>
    <row r="316" ht="14.25">
      <c r="I316" s="16"/>
    </row>
    <row r="317" ht="14.25">
      <c r="I317" s="16"/>
    </row>
    <row r="318" ht="14.25">
      <c r="I318" s="16"/>
    </row>
    <row r="319" ht="14.25">
      <c r="I319" s="16"/>
    </row>
    <row r="320" ht="14.25">
      <c r="I320" s="16"/>
    </row>
    <row r="321" ht="14.25">
      <c r="I321" s="16"/>
    </row>
    <row r="322" ht="14.25">
      <c r="I322" s="16"/>
    </row>
    <row r="323" ht="14.25">
      <c r="I323" s="16"/>
    </row>
    <row r="324" ht="14.25">
      <c r="I324" s="16"/>
    </row>
    <row r="325" ht="14.25">
      <c r="I325" s="16"/>
    </row>
    <row r="326" ht="14.25">
      <c r="I326" s="16"/>
    </row>
    <row r="327" ht="14.25">
      <c r="I327" s="16"/>
    </row>
    <row r="328" ht="14.25">
      <c r="I328" s="16"/>
    </row>
    <row r="329" ht="14.25">
      <c r="I329" s="16"/>
    </row>
    <row r="330" ht="14.25">
      <c r="I330" s="16"/>
    </row>
    <row r="331" ht="14.25">
      <c r="I331" s="16"/>
    </row>
    <row r="387" ht="14.25">
      <c r="A387" s="17"/>
    </row>
    <row r="388" ht="14.25">
      <c r="A388" s="17"/>
    </row>
    <row r="389" ht="14.25">
      <c r="A389" s="17"/>
    </row>
    <row r="390" ht="14.25">
      <c r="A390" s="17"/>
    </row>
    <row r="391" ht="14.25">
      <c r="A391" s="17"/>
    </row>
    <row r="392" ht="14.25">
      <c r="A392" s="17"/>
    </row>
    <row r="393" ht="14.25">
      <c r="A393" s="17"/>
    </row>
    <row r="394" ht="14.25">
      <c r="A394" s="17"/>
    </row>
    <row r="395" ht="14.25">
      <c r="A395" s="17"/>
    </row>
    <row r="396" ht="14.25">
      <c r="A396" s="17"/>
    </row>
    <row r="397" ht="14.25">
      <c r="A397" s="17"/>
    </row>
    <row r="398" ht="14.25">
      <c r="A398" s="17"/>
    </row>
    <row r="399" ht="14.25">
      <c r="A399" s="17"/>
    </row>
    <row r="400" ht="14.25">
      <c r="A400" s="17"/>
    </row>
    <row r="401" ht="14.25">
      <c r="A401" s="17"/>
    </row>
    <row r="402" ht="14.25">
      <c r="A402" s="17"/>
    </row>
    <row r="403" ht="14.25">
      <c r="A403" s="17"/>
    </row>
    <row r="404" ht="14.25">
      <c r="A404" s="17"/>
    </row>
    <row r="405" ht="14.25">
      <c r="A405" s="17"/>
    </row>
    <row r="406" ht="14.25">
      <c r="A406" s="17"/>
    </row>
    <row r="407" ht="14.25">
      <c r="A407" s="17"/>
    </row>
    <row r="408" ht="14.25">
      <c r="A408" s="17"/>
    </row>
    <row r="409" ht="14.25">
      <c r="A409" s="17"/>
    </row>
    <row r="410" ht="14.25">
      <c r="A410" s="17"/>
    </row>
    <row r="411" ht="14.25">
      <c r="A411" s="17"/>
    </row>
    <row r="412" ht="14.25">
      <c r="A412" s="17"/>
    </row>
    <row r="413" ht="14.25">
      <c r="A413" s="17"/>
    </row>
    <row r="414" ht="14.25">
      <c r="A414" s="17"/>
    </row>
    <row r="415" ht="14.25">
      <c r="A415" s="17"/>
    </row>
    <row r="416" ht="14.25">
      <c r="A416" s="17"/>
    </row>
    <row r="417" ht="14.25">
      <c r="A417" s="17"/>
    </row>
    <row r="418" ht="14.25">
      <c r="A418" s="17"/>
    </row>
    <row r="419" ht="14.25">
      <c r="A419" s="17"/>
    </row>
    <row r="420" ht="14.25">
      <c r="A420" s="17"/>
    </row>
    <row r="421" ht="14.25">
      <c r="A421" s="17"/>
    </row>
    <row r="422" ht="14.25">
      <c r="A422" s="17"/>
    </row>
    <row r="423" ht="14.25">
      <c r="A423" s="17"/>
    </row>
    <row r="424" ht="14.25">
      <c r="A424" s="17"/>
    </row>
    <row r="425" ht="14.25">
      <c r="A425" s="17"/>
    </row>
    <row r="426" ht="14.25">
      <c r="A426" s="17"/>
    </row>
    <row r="427" ht="14.25">
      <c r="A427" s="17"/>
    </row>
    <row r="428" ht="14.25">
      <c r="A428" s="17"/>
    </row>
    <row r="429" ht="14.25">
      <c r="A429" s="17"/>
    </row>
    <row r="430" ht="14.25">
      <c r="A430" s="17"/>
    </row>
    <row r="431" ht="14.25">
      <c r="A431" s="17"/>
    </row>
    <row r="432" ht="14.25">
      <c r="A432" s="17"/>
    </row>
    <row r="433" ht="14.25">
      <c r="A433" s="17"/>
    </row>
    <row r="434" ht="14.25">
      <c r="A434" s="17"/>
    </row>
    <row r="435" ht="14.25">
      <c r="A435" s="17"/>
    </row>
    <row r="436" ht="14.25">
      <c r="A436" s="17"/>
    </row>
    <row r="437" ht="14.25">
      <c r="A437" s="17"/>
    </row>
    <row r="438" ht="14.25">
      <c r="A438" s="17"/>
    </row>
    <row r="439" ht="14.25">
      <c r="A439" s="17"/>
    </row>
    <row r="440" ht="14.25">
      <c r="A440" s="17"/>
    </row>
    <row r="441" ht="14.25">
      <c r="A441" s="17"/>
    </row>
    <row r="442" ht="14.25">
      <c r="A442" s="17"/>
    </row>
    <row r="443" ht="14.25">
      <c r="A443" s="17"/>
    </row>
    <row r="444" ht="14.25">
      <c r="A444" s="17"/>
    </row>
    <row r="445" ht="14.25">
      <c r="A445" s="17"/>
    </row>
    <row r="446" ht="14.25">
      <c r="A446" s="17"/>
    </row>
    <row r="447" ht="14.25">
      <c r="A447" s="17"/>
    </row>
    <row r="448" ht="14.25">
      <c r="A448" s="17"/>
    </row>
    <row r="449" ht="14.25">
      <c r="A449" s="17"/>
    </row>
    <row r="450" ht="14.25">
      <c r="A450" s="17"/>
    </row>
    <row r="451" ht="14.25">
      <c r="A451" s="17"/>
    </row>
    <row r="452" ht="14.25">
      <c r="A452" s="17"/>
    </row>
    <row r="453" ht="14.25">
      <c r="A453" s="17"/>
    </row>
    <row r="454" ht="14.25">
      <c r="A454" s="17"/>
    </row>
    <row r="455" ht="14.25">
      <c r="A455" s="17"/>
    </row>
    <row r="456" ht="14.25">
      <c r="A456" s="17"/>
    </row>
    <row r="457" ht="14.25">
      <c r="A457" s="17"/>
    </row>
    <row r="458" ht="14.25">
      <c r="A458" s="17"/>
    </row>
    <row r="459" ht="14.25">
      <c r="A459" s="17"/>
    </row>
    <row r="460" ht="14.25">
      <c r="A460" s="17"/>
    </row>
    <row r="461" ht="14.25">
      <c r="A461" s="17"/>
    </row>
    <row r="462" ht="14.25">
      <c r="A462" s="17"/>
    </row>
    <row r="463" ht="14.25">
      <c r="A463" s="17"/>
    </row>
    <row r="464" ht="14.25">
      <c r="A464" s="17"/>
    </row>
    <row r="465" ht="14.25">
      <c r="A465" s="17"/>
    </row>
    <row r="466" ht="14.25">
      <c r="A466" s="17"/>
    </row>
    <row r="467" ht="14.25">
      <c r="A467" s="17"/>
    </row>
    <row r="468" ht="14.25">
      <c r="A468" s="15"/>
    </row>
    <row r="469" ht="14.25">
      <c r="A469" s="15"/>
    </row>
    <row r="470" ht="14.25">
      <c r="A470" s="15"/>
    </row>
    <row r="471" ht="14.25">
      <c r="A471" s="15"/>
    </row>
    <row r="472" ht="14.25">
      <c r="A472" s="15"/>
    </row>
    <row r="473" ht="14.25">
      <c r="A473" s="15"/>
    </row>
    <row r="474" ht="14.25">
      <c r="A474" s="15"/>
    </row>
    <row r="475" ht="14.25">
      <c r="A475" s="15"/>
    </row>
    <row r="476" ht="14.25">
      <c r="A476" s="15"/>
    </row>
    <row r="477" ht="14.25">
      <c r="A477" s="15"/>
    </row>
    <row r="478" ht="14.25">
      <c r="A478" s="15"/>
    </row>
    <row r="479" ht="14.25">
      <c r="A479" s="15"/>
    </row>
    <row r="480" ht="14.25">
      <c r="A480" s="15"/>
    </row>
    <row r="481" ht="14.25">
      <c r="A481" s="15"/>
    </row>
    <row r="482" ht="14.25">
      <c r="A482" s="15"/>
    </row>
    <row r="483" ht="14.25">
      <c r="A483" s="15"/>
    </row>
    <row r="484" ht="14.25">
      <c r="A484" s="15"/>
    </row>
    <row r="485" ht="14.25">
      <c r="A485" s="15"/>
    </row>
    <row r="486" ht="14.25">
      <c r="A486" s="15"/>
    </row>
    <row r="487" ht="14.25">
      <c r="A487" s="15"/>
    </row>
    <row r="488" ht="14.25">
      <c r="A488" s="15"/>
    </row>
    <row r="489" ht="14.25">
      <c r="A489" s="15"/>
    </row>
    <row r="490" ht="14.25">
      <c r="A490" s="15"/>
    </row>
    <row r="491" ht="14.25">
      <c r="A491" s="15"/>
    </row>
    <row r="492" ht="14.25">
      <c r="A492" s="15"/>
    </row>
    <row r="493" ht="14.25">
      <c r="A493" s="15"/>
    </row>
    <row r="494" ht="14.25">
      <c r="A494" s="15"/>
    </row>
    <row r="495" ht="14.25">
      <c r="A495" s="15"/>
    </row>
    <row r="496" ht="14.25">
      <c r="A496" s="15"/>
    </row>
    <row r="497" ht="14.25">
      <c r="A497" s="15"/>
    </row>
    <row r="498" ht="14.25">
      <c r="A498" s="15"/>
    </row>
    <row r="499" ht="14.25">
      <c r="A499" s="15"/>
    </row>
    <row r="500" ht="14.25">
      <c r="A500" s="15"/>
    </row>
    <row r="501" ht="14.25">
      <c r="A501" s="15"/>
    </row>
    <row r="502" ht="14.25">
      <c r="A502" s="15"/>
    </row>
    <row r="503" ht="14.25">
      <c r="A503" s="15"/>
    </row>
    <row r="504" ht="14.25">
      <c r="A504" s="15"/>
    </row>
    <row r="505" ht="14.25">
      <c r="A505" s="15"/>
    </row>
    <row r="506" ht="14.25">
      <c r="A506" s="15"/>
    </row>
    <row r="507" ht="14.25">
      <c r="A507" s="15"/>
    </row>
    <row r="508" ht="14.25">
      <c r="A508" s="15"/>
    </row>
    <row r="509" ht="14.25">
      <c r="A509" s="15"/>
    </row>
    <row r="510" ht="14.25">
      <c r="A510" s="15"/>
    </row>
    <row r="511" ht="14.25">
      <c r="A511" s="15"/>
    </row>
    <row r="512" ht="14.25">
      <c r="A512" s="15"/>
    </row>
    <row r="513" ht="14.25">
      <c r="A513" s="15"/>
    </row>
    <row r="514" ht="14.25">
      <c r="A514" s="15"/>
    </row>
    <row r="515" ht="14.25">
      <c r="A515" s="15"/>
    </row>
    <row r="516" ht="14.25">
      <c r="A516" s="15"/>
    </row>
    <row r="517" ht="14.25">
      <c r="A517" s="15"/>
    </row>
    <row r="518" ht="14.25">
      <c r="A518" s="15"/>
    </row>
    <row r="519" ht="14.25">
      <c r="A519" s="15"/>
    </row>
    <row r="520" spans="1:9" ht="14.25">
      <c r="A520" s="15"/>
      <c r="I520" s="17"/>
    </row>
    <row r="521" spans="1:9" ht="14.25">
      <c r="A521" s="15"/>
      <c r="I521" s="17"/>
    </row>
    <row r="522" spans="1:9" ht="14.25">
      <c r="A522" s="15"/>
      <c r="I522" s="17"/>
    </row>
    <row r="523" spans="1:9" ht="14.25">
      <c r="A523" s="15"/>
      <c r="I523" s="17"/>
    </row>
    <row r="524" spans="1:9" ht="14.25">
      <c r="A524" s="15"/>
      <c r="I524" s="17"/>
    </row>
    <row r="525" spans="1:9" ht="14.25">
      <c r="A525" s="15"/>
      <c r="I525" s="17"/>
    </row>
    <row r="526" spans="1:9" ht="14.25">
      <c r="A526" s="15"/>
      <c r="I526" s="17"/>
    </row>
    <row r="527" ht="14.25">
      <c r="A527" s="15"/>
    </row>
    <row r="528" ht="14.25">
      <c r="A528" s="15"/>
    </row>
    <row r="529" ht="14.25">
      <c r="A529" s="15"/>
    </row>
    <row r="530" ht="14.25">
      <c r="A530" s="15"/>
    </row>
    <row r="531" ht="14.25">
      <c r="A531" s="15"/>
    </row>
    <row r="532" ht="14.25">
      <c r="A532" s="15"/>
    </row>
    <row r="533" ht="14.25">
      <c r="A533" s="15"/>
    </row>
    <row r="534" ht="14.25">
      <c r="A534" s="15"/>
    </row>
    <row r="535" ht="14.25">
      <c r="A535" s="15"/>
    </row>
    <row r="536" ht="14.25">
      <c r="A536" s="15"/>
    </row>
    <row r="537" ht="14.25">
      <c r="A537" s="15"/>
    </row>
    <row r="538" ht="14.25">
      <c r="A538" s="15"/>
    </row>
    <row r="539" ht="14.25">
      <c r="A539" s="15"/>
    </row>
    <row r="645" ht="14.25">
      <c r="I645" s="19"/>
    </row>
    <row r="646" ht="14.25">
      <c r="I646" s="19"/>
    </row>
    <row r="687" ht="14.25">
      <c r="I687" s="17"/>
    </row>
    <row r="688" ht="14.25">
      <c r="I688" s="17"/>
    </row>
    <row r="689" ht="14.25">
      <c r="I689" s="17"/>
    </row>
    <row r="690" ht="14.25">
      <c r="I690" s="17"/>
    </row>
    <row r="691" ht="14.25">
      <c r="I691" s="17"/>
    </row>
    <row r="692" ht="14.25">
      <c r="I692" s="17"/>
    </row>
    <row r="693" ht="14.25">
      <c r="I693" s="17"/>
    </row>
    <row r="694" ht="14.25">
      <c r="I694" s="17"/>
    </row>
    <row r="695" ht="14.25">
      <c r="I695" s="17"/>
    </row>
    <row r="696" ht="14.25">
      <c r="I696" s="17"/>
    </row>
    <row r="697" ht="14.25">
      <c r="I697" s="17"/>
    </row>
    <row r="698" ht="14.25">
      <c r="I698" s="17"/>
    </row>
    <row r="699" ht="14.25">
      <c r="I699" s="17"/>
    </row>
    <row r="700" ht="14.25">
      <c r="I700" s="17"/>
    </row>
    <row r="701" ht="14.25">
      <c r="I701" s="17"/>
    </row>
    <row r="702" ht="14.25">
      <c r="I702" s="17"/>
    </row>
    <row r="703" ht="14.25">
      <c r="I703" s="17"/>
    </row>
    <row r="704" ht="14.25">
      <c r="I704" s="17"/>
    </row>
    <row r="705" ht="14.25">
      <c r="I705" s="17"/>
    </row>
    <row r="706" ht="14.25">
      <c r="I706" s="17"/>
    </row>
    <row r="707" ht="14.25">
      <c r="I707" s="17"/>
    </row>
    <row r="708" ht="14.25">
      <c r="I708" s="17"/>
    </row>
    <row r="709" ht="14.25">
      <c r="I709" s="17"/>
    </row>
    <row r="710" ht="14.25">
      <c r="I710" s="17"/>
    </row>
    <row r="711" ht="14.25">
      <c r="I711" s="17"/>
    </row>
    <row r="712" ht="14.25">
      <c r="I712" s="17"/>
    </row>
    <row r="713" ht="14.25">
      <c r="I713" s="17"/>
    </row>
    <row r="714" ht="14.25">
      <c r="I714" s="17"/>
    </row>
    <row r="715" ht="14.25">
      <c r="I715" s="17"/>
    </row>
    <row r="716" ht="14.25">
      <c r="I716" s="17"/>
    </row>
    <row r="717" ht="14.25">
      <c r="I717" s="17"/>
    </row>
    <row r="718" ht="14.25">
      <c r="I718" s="17"/>
    </row>
    <row r="719" ht="14.25">
      <c r="I719" s="17"/>
    </row>
    <row r="720" ht="14.25">
      <c r="I720" s="17"/>
    </row>
    <row r="721" spans="1:9" ht="14.25">
      <c r="A721" s="16"/>
      <c r="I721" s="17"/>
    </row>
    <row r="722" spans="1:9" ht="14.25">
      <c r="A722" s="16"/>
      <c r="I722" s="17"/>
    </row>
    <row r="723" spans="1:9" ht="14.25">
      <c r="A723" s="16"/>
      <c r="I723" s="17"/>
    </row>
    <row r="724" spans="1:9" ht="14.25">
      <c r="A724" s="16"/>
      <c r="I724" s="17"/>
    </row>
    <row r="725" spans="1:9" ht="14.25">
      <c r="A725" s="16"/>
      <c r="I725" s="17"/>
    </row>
    <row r="726" spans="1:9" ht="14.25">
      <c r="A726" s="16"/>
      <c r="I726" s="17"/>
    </row>
    <row r="727" spans="1:9" ht="14.25">
      <c r="A727" s="16"/>
      <c r="I727" s="17"/>
    </row>
    <row r="728" spans="1:9" ht="14.25">
      <c r="A728" s="16"/>
      <c r="I728" s="17"/>
    </row>
    <row r="729" spans="1:9" ht="14.25">
      <c r="A729" s="16"/>
      <c r="I729" s="17"/>
    </row>
    <row r="730" spans="1:9" ht="14.25">
      <c r="A730" s="16"/>
      <c r="I730" s="17"/>
    </row>
    <row r="731" spans="1:9" ht="14.25">
      <c r="A731" s="16"/>
      <c r="I731" s="17"/>
    </row>
    <row r="732" spans="1:9" ht="14.25">
      <c r="A732" s="16"/>
      <c r="I732" s="17"/>
    </row>
    <row r="733" spans="1:9" ht="14.25">
      <c r="A733" s="16"/>
      <c r="I733" s="17"/>
    </row>
    <row r="734" spans="1:9" ht="14.25">
      <c r="A734" s="16"/>
      <c r="I734" s="17"/>
    </row>
    <row r="735" spans="1:9" ht="14.25">
      <c r="A735" s="16"/>
      <c r="I735" s="17"/>
    </row>
    <row r="736" spans="1:9" ht="14.25">
      <c r="A736" s="16"/>
      <c r="I736" s="17"/>
    </row>
    <row r="737" spans="1:9" ht="14.25">
      <c r="A737" s="16"/>
      <c r="I737" s="17"/>
    </row>
    <row r="738" spans="1:9" ht="14.25">
      <c r="A738" s="16"/>
      <c r="I738" s="17"/>
    </row>
    <row r="739" spans="1:9" ht="14.25">
      <c r="A739" s="16"/>
      <c r="I739" s="17"/>
    </row>
    <row r="740" spans="1:9" ht="14.25">
      <c r="A740" s="16"/>
      <c r="I740" s="17"/>
    </row>
    <row r="741" spans="1:9" ht="14.25">
      <c r="A741" s="16"/>
      <c r="I741" s="17"/>
    </row>
    <row r="742" spans="1:9" ht="14.25">
      <c r="A742" s="16"/>
      <c r="I742" s="17"/>
    </row>
    <row r="743" spans="1:9" ht="14.25">
      <c r="A743" s="16"/>
      <c r="I743" s="17"/>
    </row>
    <row r="744" spans="1:9" ht="14.25">
      <c r="A744" s="16"/>
      <c r="I744" s="17"/>
    </row>
    <row r="745" spans="1:9" ht="14.25">
      <c r="A745" s="16"/>
      <c r="I745" s="17"/>
    </row>
    <row r="746" spans="1:9" ht="14.25">
      <c r="A746" s="16"/>
      <c r="I746" s="17"/>
    </row>
    <row r="747" spans="1:9" ht="14.25">
      <c r="A747" s="16"/>
      <c r="I747" s="17"/>
    </row>
    <row r="748" spans="1:9" ht="14.25">
      <c r="A748" s="16"/>
      <c r="I748" s="17"/>
    </row>
    <row r="749" spans="1:9" ht="14.25">
      <c r="A749" s="16"/>
      <c r="I749" s="17"/>
    </row>
    <row r="750" spans="1:9" ht="14.25">
      <c r="A750" s="16"/>
      <c r="I750" s="17"/>
    </row>
    <row r="751" spans="1:9" ht="14.25">
      <c r="A751" s="16"/>
      <c r="I751" s="17"/>
    </row>
    <row r="752" spans="1:9" ht="14.25">
      <c r="A752" s="16"/>
      <c r="I752" s="17"/>
    </row>
    <row r="753" spans="1:9" ht="14.25">
      <c r="A753" s="16"/>
      <c r="I753" s="17"/>
    </row>
    <row r="754" spans="1:9" ht="14.25">
      <c r="A754" s="16"/>
      <c r="I754" s="17"/>
    </row>
    <row r="755" spans="1:9" ht="14.25">
      <c r="A755" s="16"/>
      <c r="I755" s="17"/>
    </row>
    <row r="756" spans="1:9" ht="14.25">
      <c r="A756" s="16"/>
      <c r="I756" s="17"/>
    </row>
    <row r="757" spans="1:9" ht="14.25">
      <c r="A757" s="16"/>
      <c r="I757" s="17"/>
    </row>
    <row r="758" spans="1:9" ht="14.25">
      <c r="A758" s="16"/>
      <c r="I758" s="17"/>
    </row>
    <row r="759" spans="1:9" ht="14.25">
      <c r="A759" s="16"/>
      <c r="I759" s="17"/>
    </row>
    <row r="760" spans="1:9" ht="14.25">
      <c r="A760" s="16"/>
      <c r="I760" s="17"/>
    </row>
    <row r="761" spans="1:9" ht="14.25">
      <c r="A761" s="16"/>
      <c r="I761" s="17"/>
    </row>
    <row r="762" spans="1:9" ht="14.25">
      <c r="A762" s="16"/>
      <c r="I762" s="17"/>
    </row>
    <row r="763" spans="1:9" ht="14.25">
      <c r="A763" s="16"/>
      <c r="I763" s="17"/>
    </row>
    <row r="764" spans="1:9" ht="14.25">
      <c r="A764" s="16"/>
      <c r="I764" s="17"/>
    </row>
    <row r="765" spans="1:9" ht="14.25">
      <c r="A765" s="16"/>
      <c r="I765" s="17"/>
    </row>
    <row r="766" spans="1:9" ht="14.25">
      <c r="A766" s="16"/>
      <c r="I766" s="17"/>
    </row>
    <row r="767" spans="1:9" ht="14.25">
      <c r="A767" s="16"/>
      <c r="I767" s="17"/>
    </row>
    <row r="768" spans="1:9" ht="14.25">
      <c r="A768" s="16"/>
      <c r="I768" s="17"/>
    </row>
    <row r="769" spans="1:9" ht="14.25">
      <c r="A769" s="16"/>
      <c r="I769" s="17"/>
    </row>
    <row r="770" spans="1:9" ht="14.25">
      <c r="A770" s="16"/>
      <c r="I770" s="17"/>
    </row>
    <row r="771" spans="1:9" ht="14.25">
      <c r="A771" s="16"/>
      <c r="I771" s="17"/>
    </row>
    <row r="772" spans="1:9" ht="14.25">
      <c r="A772" s="16"/>
      <c r="I772" s="17"/>
    </row>
    <row r="773" spans="1:9" ht="14.25">
      <c r="A773" s="16"/>
      <c r="I773" s="17"/>
    </row>
    <row r="774" spans="1:9" ht="14.25">
      <c r="A774" s="16"/>
      <c r="I774" s="17"/>
    </row>
    <row r="775" spans="1:9" ht="14.25">
      <c r="A775" s="16"/>
      <c r="I775" s="20"/>
    </row>
    <row r="776" spans="1:9" ht="14.25">
      <c r="A776" s="16"/>
      <c r="I776" s="20"/>
    </row>
    <row r="777" spans="1:9" ht="14.25">
      <c r="A777" s="16"/>
      <c r="I777" s="20"/>
    </row>
    <row r="778" spans="1:9" ht="14.25">
      <c r="A778" s="16"/>
      <c r="I778" s="20"/>
    </row>
    <row r="779" spans="1:9" ht="14.25">
      <c r="A779" s="16"/>
      <c r="I779" s="20"/>
    </row>
    <row r="780" spans="1:9" ht="14.25">
      <c r="A780" s="16"/>
      <c r="I780" s="20"/>
    </row>
    <row r="781" spans="1:9" ht="14.25">
      <c r="A781" s="16"/>
      <c r="I781" s="20"/>
    </row>
    <row r="782" spans="1:9" ht="14.25">
      <c r="A782" s="16"/>
      <c r="I782" s="20"/>
    </row>
    <row r="783" spans="1:9" ht="14.25">
      <c r="A783" s="16"/>
      <c r="I783" s="20"/>
    </row>
    <row r="784" spans="1:9" ht="14.25">
      <c r="A784" s="16"/>
      <c r="I784" s="20"/>
    </row>
    <row r="785" spans="1:9" ht="14.25">
      <c r="A785" s="16"/>
      <c r="I785" s="20"/>
    </row>
    <row r="786" spans="1:9" ht="14.25">
      <c r="A786" s="16"/>
      <c r="I786" s="20"/>
    </row>
    <row r="787" spans="1:9" ht="14.25">
      <c r="A787" s="16"/>
      <c r="I787" s="20"/>
    </row>
    <row r="788" spans="1:9" ht="14.25">
      <c r="A788" s="16"/>
      <c r="I788" s="20"/>
    </row>
    <row r="789" spans="1:9" ht="14.25">
      <c r="A789" s="16"/>
      <c r="I789" s="20"/>
    </row>
    <row r="790" spans="1:9" ht="14.25">
      <c r="A790" s="16"/>
      <c r="I790" s="20"/>
    </row>
    <row r="791" spans="1:9" ht="14.25">
      <c r="A791" s="16"/>
      <c r="I791" s="20"/>
    </row>
    <row r="792" spans="1:9" ht="14.25">
      <c r="A792" s="16"/>
      <c r="I792" s="20"/>
    </row>
    <row r="793" spans="1:9" ht="14.25">
      <c r="A793" s="16"/>
      <c r="I793" s="20"/>
    </row>
    <row r="794" spans="1:9" ht="14.25">
      <c r="A794" s="16"/>
      <c r="I794" s="20"/>
    </row>
    <row r="795" spans="1:9" ht="14.25">
      <c r="A795" s="16"/>
      <c r="I795" s="20"/>
    </row>
    <row r="796" spans="1:9" ht="14.25">
      <c r="A796" s="16"/>
      <c r="I796" s="20"/>
    </row>
    <row r="797" spans="1:9" ht="14.25">
      <c r="A797" s="16"/>
      <c r="I797" s="20"/>
    </row>
    <row r="798" spans="1:9" ht="14.25">
      <c r="A798" s="16"/>
      <c r="I798" s="20"/>
    </row>
    <row r="799" spans="1:9" ht="14.25">
      <c r="A799" s="16"/>
      <c r="I799" s="20"/>
    </row>
    <row r="800" spans="1:9" ht="14.25">
      <c r="A800" s="16"/>
      <c r="I800" s="20"/>
    </row>
    <row r="801" spans="1:9" ht="14.25">
      <c r="A801" s="16"/>
      <c r="I801" s="20"/>
    </row>
    <row r="802" spans="1:9" ht="14.25">
      <c r="A802" s="16"/>
      <c r="I802" s="20"/>
    </row>
    <row r="803" spans="1:9" ht="14.25">
      <c r="A803" s="16"/>
      <c r="I803" s="20"/>
    </row>
    <row r="804" spans="1:9" ht="14.25">
      <c r="A804" s="16"/>
      <c r="I804" s="20"/>
    </row>
    <row r="805" spans="1:9" ht="14.25">
      <c r="A805" s="16"/>
      <c r="I805" s="20"/>
    </row>
    <row r="806" spans="1:9" ht="14.25">
      <c r="A806" s="16"/>
      <c r="I806" s="20"/>
    </row>
    <row r="807" spans="1:9" ht="14.25">
      <c r="A807" s="16"/>
      <c r="I807" s="20"/>
    </row>
    <row r="808" spans="1:9" ht="14.25">
      <c r="A808" s="16"/>
      <c r="I808" s="20"/>
    </row>
    <row r="809" spans="1:9" ht="14.25">
      <c r="A809" s="16"/>
      <c r="I809" s="20"/>
    </row>
    <row r="810" spans="1:9" ht="14.25">
      <c r="A810" s="16"/>
      <c r="I810" s="20"/>
    </row>
    <row r="811" spans="1:9" ht="14.25">
      <c r="A811" s="16"/>
      <c r="I811" s="20"/>
    </row>
    <row r="812" spans="1:9" ht="14.25">
      <c r="A812" s="16"/>
      <c r="I812" s="20"/>
    </row>
    <row r="813" spans="1:9" ht="14.25">
      <c r="A813" s="16"/>
      <c r="I813" s="20"/>
    </row>
    <row r="814" spans="1:9" ht="14.25">
      <c r="A814" s="16"/>
      <c r="I814" s="20"/>
    </row>
    <row r="815" spans="1:9" ht="14.25">
      <c r="A815" s="16"/>
      <c r="I815" s="20"/>
    </row>
    <row r="816" spans="1:9" ht="14.25">
      <c r="A816" s="16"/>
      <c r="I816" s="20"/>
    </row>
    <row r="817" spans="1:9" ht="14.25">
      <c r="A817" s="16"/>
      <c r="I817" s="20"/>
    </row>
    <row r="818" spans="1:9" ht="14.25">
      <c r="A818" s="16"/>
      <c r="I818" s="20"/>
    </row>
    <row r="819" spans="1:9" ht="14.25">
      <c r="A819" s="16"/>
      <c r="I819" s="20"/>
    </row>
    <row r="820" spans="1:9" ht="14.25">
      <c r="A820" s="16"/>
      <c r="I820" s="20"/>
    </row>
    <row r="821" spans="1:9" ht="14.25">
      <c r="A821" s="16"/>
      <c r="I821" s="20"/>
    </row>
    <row r="822" spans="1:9" ht="14.25">
      <c r="A822" s="16"/>
      <c r="I822" s="20"/>
    </row>
    <row r="823" spans="1:9" ht="14.25">
      <c r="A823" s="16"/>
      <c r="I823" s="20"/>
    </row>
    <row r="824" spans="1:9" ht="14.25">
      <c r="A824" s="16"/>
      <c r="I824" s="20"/>
    </row>
    <row r="825" spans="1:9" ht="14.25">
      <c r="A825" s="16"/>
      <c r="I825" s="20"/>
    </row>
    <row r="826" spans="1:9" ht="14.25">
      <c r="A826" s="16"/>
      <c r="I826" s="20"/>
    </row>
    <row r="827" spans="1:9" ht="14.25">
      <c r="A827" s="16"/>
      <c r="I827" s="20"/>
    </row>
    <row r="828" spans="1:9" ht="14.25">
      <c r="A828" s="16"/>
      <c r="I828" s="20"/>
    </row>
    <row r="829" spans="1:9" ht="14.25">
      <c r="A829" s="16"/>
      <c r="I829" s="20"/>
    </row>
    <row r="830" spans="1:9" ht="14.25">
      <c r="A830" s="16"/>
      <c r="I830" s="20"/>
    </row>
    <row r="831" spans="1:9" ht="14.25">
      <c r="A831" s="16"/>
      <c r="I831" s="20"/>
    </row>
    <row r="832" spans="1:9" ht="14.25">
      <c r="A832" s="16"/>
      <c r="I832" s="20"/>
    </row>
    <row r="833" spans="1:9" ht="14.25">
      <c r="A833" s="16"/>
      <c r="I833" s="20"/>
    </row>
    <row r="834" spans="1:9" ht="14.25">
      <c r="A834" s="16"/>
      <c r="I834" s="20"/>
    </row>
    <row r="835" spans="1:9" ht="14.25">
      <c r="A835" s="16"/>
      <c r="I835" s="20"/>
    </row>
    <row r="836" spans="1:9" ht="14.25">
      <c r="A836" s="16"/>
      <c r="I836" s="20"/>
    </row>
    <row r="837" spans="1:9" ht="14.25">
      <c r="A837" s="16"/>
      <c r="I837" s="20"/>
    </row>
    <row r="838" spans="1:9" ht="14.25">
      <c r="A838" s="16"/>
      <c r="I838" s="20"/>
    </row>
    <row r="839" spans="1:9" ht="14.25">
      <c r="A839" s="16"/>
      <c r="I839" s="20"/>
    </row>
    <row r="840" spans="1:9" ht="14.25">
      <c r="A840" s="16"/>
      <c r="I840" s="20"/>
    </row>
    <row r="841" spans="1:9" ht="14.25">
      <c r="A841" s="16"/>
      <c r="I841" s="20"/>
    </row>
    <row r="842" spans="1:9" ht="14.25">
      <c r="A842" s="16"/>
      <c r="I842" s="20"/>
    </row>
    <row r="843" spans="1:9" ht="14.25">
      <c r="A843" s="16"/>
      <c r="I843" s="20"/>
    </row>
    <row r="844" spans="1:9" ht="14.25">
      <c r="A844" s="16"/>
      <c r="I844" s="20"/>
    </row>
    <row r="845" spans="1:9" ht="14.25">
      <c r="A845" s="16"/>
      <c r="I845" s="20"/>
    </row>
    <row r="846" spans="1:9" ht="14.25">
      <c r="A846" s="16"/>
      <c r="I846" s="20"/>
    </row>
    <row r="847" spans="1:9" ht="14.25">
      <c r="A847" s="16"/>
      <c r="I847" s="20"/>
    </row>
    <row r="848" spans="1:9" ht="14.25">
      <c r="A848" s="16"/>
      <c r="I848" s="20"/>
    </row>
    <row r="849" spans="1:9" ht="14.25">
      <c r="A849" s="16"/>
      <c r="I849" s="20"/>
    </row>
    <row r="850" spans="1:9" ht="14.25">
      <c r="A850" s="16"/>
      <c r="I850" s="20"/>
    </row>
    <row r="851" spans="1:9" ht="14.25">
      <c r="A851" s="16"/>
      <c r="I851" s="20"/>
    </row>
    <row r="852" spans="1:9" ht="14.25">
      <c r="A852" s="16"/>
      <c r="I852" s="20"/>
    </row>
    <row r="853" spans="1:9" ht="14.25">
      <c r="A853" s="16"/>
      <c r="I853" s="20"/>
    </row>
    <row r="854" spans="3:9" ht="14.25">
      <c r="C854" s="15"/>
      <c r="I854" s="20"/>
    </row>
    <row r="855" spans="3:9" ht="14.25">
      <c r="C855" s="16"/>
      <c r="I855" s="20"/>
    </row>
    <row r="856" spans="3:9" ht="14.25">
      <c r="C856" s="16"/>
      <c r="I856" s="20"/>
    </row>
    <row r="857" spans="3:9" ht="14.25">
      <c r="C857" s="16"/>
      <c r="I857" s="20"/>
    </row>
  </sheetData>
  <sheetProtection/>
  <mergeCells count="7">
    <mergeCell ref="L3:M3"/>
    <mergeCell ref="B4:C4"/>
    <mergeCell ref="D4:E4"/>
    <mergeCell ref="F4:G4"/>
    <mergeCell ref="H4:I4"/>
    <mergeCell ref="J4:K4"/>
    <mergeCell ref="L4:M4"/>
  </mergeCells>
  <printOptions/>
  <pageMargins left="1.7322834645669292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Administrator</cp:lastModifiedBy>
  <cp:lastPrinted>2019-12-18T07:48:11Z</cp:lastPrinted>
  <dcterms:created xsi:type="dcterms:W3CDTF">2007-01-14T08:54:16Z</dcterms:created>
  <dcterms:modified xsi:type="dcterms:W3CDTF">2023-12-15T03:32:08Z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C4ED762940B9483E890B09DA681391F2_13</vt:lpwstr>
  </property>
</Properties>
</file>